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Sheet1!$A$4:$M$24</definedName>
  </definedNames>
  <calcPr calcId="144525"/>
</workbook>
</file>

<file path=xl/sharedStrings.xml><?xml version="1.0" encoding="utf-8"?>
<sst xmlns="http://schemas.openxmlformats.org/spreadsheetml/2006/main" count="131" uniqueCount="80">
  <si>
    <t>常宁市2021年衡阳市级第六批财政衔接推进乡村振兴补助资金项目计划表</t>
  </si>
  <si>
    <t>序号</t>
  </si>
  <si>
    <t>项目乡镇及村
名称</t>
  </si>
  <si>
    <t>项目类型</t>
  </si>
  <si>
    <t>项目名称</t>
  </si>
  <si>
    <t>项目规模及内容</t>
  </si>
  <si>
    <t>实施单位（个人）</t>
  </si>
  <si>
    <t>项目投入</t>
  </si>
  <si>
    <t>项目预期效益</t>
  </si>
  <si>
    <t>备注</t>
  </si>
  <si>
    <t>合计
（万元）</t>
  </si>
  <si>
    <t>财政衔接资金
（万元）</t>
  </si>
  <si>
    <t>其他资金
（万元</t>
  </si>
  <si>
    <t>受益人口</t>
  </si>
  <si>
    <t>其中脱贫人口和帮扶监测对象</t>
  </si>
  <si>
    <t>农户年增收（万元）</t>
  </si>
  <si>
    <t>塔山瑶族乡</t>
  </si>
  <si>
    <t>乡村建设行动</t>
  </si>
  <si>
    <t>塔山瑶族乡人居环境垃圾治理项目</t>
  </si>
  <si>
    <t>建设垃圾池3000平米、购置垃圾桶300个及部分转运设备</t>
  </si>
  <si>
    <t>衡财农指[2021]323号</t>
  </si>
  <si>
    <t>塔山瑶族乡生活用电改造工程</t>
  </si>
  <si>
    <t>通村电路维修20km</t>
  </si>
  <si>
    <t>塔山瑶族乡塔山村</t>
  </si>
  <si>
    <t>塔山村独沙旅游停车场硬化</t>
  </si>
  <si>
    <t>新建独沙元停车场及硬化1200平方米</t>
  </si>
  <si>
    <t>塔山村</t>
  </si>
  <si>
    <t>生活条件改善</t>
  </si>
  <si>
    <t>塔山村建档立卡贫困户入户路建设</t>
  </si>
  <si>
    <t>李文林、李桂文、廖真金等建档立卡贫困户入户路硬化，合计长约800米</t>
  </si>
  <si>
    <t>塔山瑶族乡狮园村</t>
  </si>
  <si>
    <t>产业扶贫</t>
  </si>
  <si>
    <t>狮园村蓼叶、茶叶基地扩建及抚育</t>
  </si>
  <si>
    <r>
      <rPr>
        <sz val="9"/>
        <rFont val="宋体"/>
        <charset val="134"/>
        <scheme val="minor"/>
      </rPr>
      <t>蓼叶基地扩建500亩，</t>
    </r>
    <r>
      <rPr>
        <sz val="9"/>
        <rFont val="宋体"/>
        <charset val="134"/>
      </rPr>
      <t>茶叶、蓼叶基地</t>
    </r>
    <r>
      <rPr>
        <sz val="9"/>
        <rFont val="宋体"/>
        <charset val="134"/>
        <scheme val="minor"/>
      </rPr>
      <t>抚育300亩</t>
    </r>
  </si>
  <si>
    <t>狮园村</t>
  </si>
  <si>
    <t>狮园村打造村内名木古树乡村旅游景点项目</t>
  </si>
  <si>
    <t>维护村内名木古树景点50处</t>
  </si>
  <si>
    <t>塔山瑶族乡敖头村</t>
  </si>
  <si>
    <t>敖头村老柏组通彭家组道路建设</t>
  </si>
  <si>
    <t>新建老柏组及彭家组通组公路1.5km及两座人行桥</t>
  </si>
  <si>
    <t>敖头村</t>
  </si>
  <si>
    <t>塔山瑶族乡板角村</t>
  </si>
  <si>
    <t>产业发展</t>
  </si>
  <si>
    <t>板角村农产品展销平台及品牌打造</t>
  </si>
  <si>
    <t>新建300平米的农产品展销平台</t>
  </si>
  <si>
    <t>板角村</t>
  </si>
  <si>
    <t>基础设施</t>
  </si>
  <si>
    <t>板角村村内公路扩宽护坡及硬化</t>
  </si>
  <si>
    <t>板角村村内公路扩宽，长2000米</t>
  </si>
  <si>
    <t>塔山瑶族乡东江村</t>
  </si>
  <si>
    <t>东江村村组道路建设</t>
  </si>
  <si>
    <t>卢家组通组公路1公里</t>
  </si>
  <si>
    <t>东江村</t>
  </si>
  <si>
    <t>东江村老年休闲活动中心建设</t>
  </si>
  <si>
    <t>建设老年休闲活动中心200㎡</t>
  </si>
  <si>
    <t>塔山瑶族乡阳山村</t>
  </si>
  <si>
    <t>阳山村茶叶、蓼叶基地建设</t>
  </si>
  <si>
    <t>种植茶叶60亩，种植蓼叶500亩</t>
  </si>
  <si>
    <t>阳山村</t>
  </si>
  <si>
    <t>阳山村矿泉水加工厂建设</t>
  </si>
  <si>
    <t>建设矿泉水厂3000平米及设备购置</t>
  </si>
  <si>
    <t>塔山瑶族乡西江村</t>
  </si>
  <si>
    <t>西江村饮水工程建设项目</t>
  </si>
  <si>
    <t>新建周家组、狮槽元组1座集中饮水池及自来水管1200米</t>
  </si>
  <si>
    <t>西江村</t>
  </si>
  <si>
    <t>西江村旅游道整修硬化</t>
  </si>
  <si>
    <t>狮槽元组至东江峡谷1.5km旅游公路建设</t>
  </si>
  <si>
    <t>塔山瑶族乡蒲竹村</t>
  </si>
  <si>
    <t>蒲竹村公路桥梁建设</t>
  </si>
  <si>
    <t>新建蒲竹组15米过水桥梁1座</t>
  </si>
  <si>
    <t>蒲竹村</t>
  </si>
  <si>
    <t>蒲竹村饮水工程建设</t>
  </si>
  <si>
    <t>新建夜鱼、井边组饮用水蓄水池2个，铺设水管6km</t>
  </si>
  <si>
    <t>蒲竹村组级公路提质改造</t>
  </si>
  <si>
    <t>到运坪至周家水泥路1.5公里及附属设施</t>
  </si>
  <si>
    <t>塔山瑶族乡松塔村</t>
  </si>
  <si>
    <t>松塔村塔下园组毛坳公路建设</t>
  </si>
  <si>
    <t>续建塔下园至毛坳公路路基、公路硬化及附属设施4.1公里</t>
  </si>
  <si>
    <t>松塔村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</si>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</sst>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20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好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14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15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16" name="Image1" descr="报表底图"/>
        <xdr:cNvSpPr>
          <a:spLocks noChangeAspect="1"/>
        </xdr:cNvSpPr>
      </xdr:nvSpPr>
      <xdr:spPr>
        <a:xfrm>
          <a:off x="2685415" y="1104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17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18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19" name="Image1" descr="报表底图"/>
        <xdr:cNvSpPr>
          <a:spLocks noChangeAspect="1"/>
        </xdr:cNvSpPr>
      </xdr:nvSpPr>
      <xdr:spPr>
        <a:xfrm>
          <a:off x="2685415" y="1104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20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21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22" name="Image1" descr="报表底图"/>
        <xdr:cNvSpPr>
          <a:spLocks noChangeAspect="1"/>
        </xdr:cNvSpPr>
      </xdr:nvSpPr>
      <xdr:spPr>
        <a:xfrm>
          <a:off x="2685415" y="1104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23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24" name="Image1" descr="报表底图"/>
        <xdr:cNvSpPr>
          <a:spLocks noChangeAspect="1"/>
        </xdr:cNvSpPr>
      </xdr:nvSpPr>
      <xdr:spPr>
        <a:xfrm>
          <a:off x="2676525" y="1104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285750</xdr:rowOff>
    </xdr:to>
    <xdr:sp>
      <xdr:nvSpPr>
        <xdr:cNvPr id="44825" name="Image1" descr="报表底图"/>
        <xdr:cNvSpPr>
          <a:spLocks noChangeAspect="1"/>
        </xdr:cNvSpPr>
      </xdr:nvSpPr>
      <xdr:spPr>
        <a:xfrm>
          <a:off x="2685415" y="1104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26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27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28" name="Image1" descr="报表底图"/>
        <xdr:cNvSpPr>
          <a:spLocks noChangeAspect="1"/>
        </xdr:cNvSpPr>
      </xdr:nvSpPr>
      <xdr:spPr>
        <a:xfrm>
          <a:off x="2684145" y="1104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29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0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1" name="Image1" descr="报表底图"/>
        <xdr:cNvSpPr>
          <a:spLocks noChangeAspect="1"/>
        </xdr:cNvSpPr>
      </xdr:nvSpPr>
      <xdr:spPr>
        <a:xfrm>
          <a:off x="2684145" y="1104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2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3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4" name="Image1" descr="报表底图"/>
        <xdr:cNvSpPr>
          <a:spLocks noChangeAspect="1"/>
        </xdr:cNvSpPr>
      </xdr:nvSpPr>
      <xdr:spPr>
        <a:xfrm>
          <a:off x="2684145" y="1104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5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6" name="Image1" descr="报表底图"/>
        <xdr:cNvSpPr>
          <a:spLocks noChangeAspect="1"/>
        </xdr:cNvSpPr>
      </xdr:nvSpPr>
      <xdr:spPr>
        <a:xfrm>
          <a:off x="2676525" y="1104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4</xdr:row>
      <xdr:rowOff>0</xdr:rowOff>
    </xdr:from>
    <xdr:to>
      <xdr:col>4</xdr:col>
      <xdr:colOff>312420</xdr:colOff>
      <xdr:row>4</xdr:row>
      <xdr:rowOff>281305</xdr:rowOff>
    </xdr:to>
    <xdr:sp>
      <xdr:nvSpPr>
        <xdr:cNvPr id="44837" name="Image1" descr="报表底图"/>
        <xdr:cNvSpPr>
          <a:spLocks noChangeAspect="1"/>
        </xdr:cNvSpPr>
      </xdr:nvSpPr>
      <xdr:spPr>
        <a:xfrm>
          <a:off x="2684145" y="1104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38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39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0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1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2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3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4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5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6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7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8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49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0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1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2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3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4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5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6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7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8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59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0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1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2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3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4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5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6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7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8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69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0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1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2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3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4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5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6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7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8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79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0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1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2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3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4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5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6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7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8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89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0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1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2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3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4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5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6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7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8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899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0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1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2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3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4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5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6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7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8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09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0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1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2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3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4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5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6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7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8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19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0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1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2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3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4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5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6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7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8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29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30" name="Image1" descr="报表底图"/>
        <xdr:cNvSpPr>
          <a:spLocks noChangeAspect="1"/>
        </xdr:cNvSpPr>
      </xdr:nvSpPr>
      <xdr:spPr>
        <a:xfrm>
          <a:off x="2676525" y="1104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4</xdr:row>
      <xdr:rowOff>0</xdr:rowOff>
    </xdr:from>
    <xdr:to>
      <xdr:col>4</xdr:col>
      <xdr:colOff>314960</xdr:colOff>
      <xdr:row>4</xdr:row>
      <xdr:rowOff>288925</xdr:rowOff>
    </xdr:to>
    <xdr:sp>
      <xdr:nvSpPr>
        <xdr:cNvPr id="44931" name="Image1" descr="报表底图"/>
        <xdr:cNvSpPr>
          <a:spLocks noChangeAspect="1"/>
        </xdr:cNvSpPr>
      </xdr:nvSpPr>
      <xdr:spPr>
        <a:xfrm>
          <a:off x="2685415" y="1104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6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8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9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0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1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3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4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5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6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7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8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9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0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1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2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3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4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7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7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7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74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75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76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77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78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79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80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81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82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83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84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485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86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87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88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89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0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1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2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3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4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5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2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3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7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8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9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59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2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3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4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5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6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7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8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599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1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1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2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3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4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6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7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8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2676525" y="2070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285750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2685415" y="2070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31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32" name="Image1" descr="报表底图"/>
        <xdr:cNvSpPr>
          <a:spLocks noChangeAspect="1"/>
        </xdr:cNvSpPr>
      </xdr:nvSpPr>
      <xdr:spPr>
        <a:xfrm>
          <a:off x="2676525" y="2070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6</xdr:row>
      <xdr:rowOff>0</xdr:rowOff>
    </xdr:from>
    <xdr:to>
      <xdr:col>4</xdr:col>
      <xdr:colOff>312420</xdr:colOff>
      <xdr:row>6</xdr:row>
      <xdr:rowOff>281305</xdr:rowOff>
    </xdr:to>
    <xdr:sp>
      <xdr:nvSpPr>
        <xdr:cNvPr id="733" name="Image1" descr="报表底图"/>
        <xdr:cNvSpPr>
          <a:spLocks noChangeAspect="1"/>
        </xdr:cNvSpPr>
      </xdr:nvSpPr>
      <xdr:spPr>
        <a:xfrm>
          <a:off x="2684145" y="2070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3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3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3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3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3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3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8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2676525" y="2070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6</xdr:row>
      <xdr:rowOff>0</xdr:rowOff>
    </xdr:from>
    <xdr:to>
      <xdr:col>4</xdr:col>
      <xdr:colOff>314960</xdr:colOff>
      <xdr:row>6</xdr:row>
      <xdr:rowOff>288925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2685415" y="2070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2676525" y="35179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285750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2685415" y="35179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2676525" y="35179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9</xdr:row>
      <xdr:rowOff>0</xdr:rowOff>
    </xdr:from>
    <xdr:to>
      <xdr:col>4</xdr:col>
      <xdr:colOff>312420</xdr:colOff>
      <xdr:row>9</xdr:row>
      <xdr:rowOff>281305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2684145" y="35179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0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2676525" y="35179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9</xdr:row>
      <xdr:rowOff>0</xdr:rowOff>
    </xdr:from>
    <xdr:to>
      <xdr:col>4</xdr:col>
      <xdr:colOff>314960</xdr:colOff>
      <xdr:row>9</xdr:row>
      <xdr:rowOff>288925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2685415" y="35179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2685415" y="400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2685415" y="400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2685415" y="400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2676525" y="40005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285750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2685415" y="40005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2684145" y="40005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2684145" y="40005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2684145" y="40005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2676525" y="40005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10</xdr:row>
      <xdr:rowOff>0</xdr:rowOff>
    </xdr:from>
    <xdr:to>
      <xdr:col>4</xdr:col>
      <xdr:colOff>312420</xdr:colOff>
      <xdr:row>10</xdr:row>
      <xdr:rowOff>281305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2684145" y="40005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5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6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7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8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7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8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49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2676525" y="40005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</xdr:row>
      <xdr:rowOff>0</xdr:rowOff>
    </xdr:from>
    <xdr:to>
      <xdr:col>4</xdr:col>
      <xdr:colOff>314960</xdr:colOff>
      <xdr:row>10</xdr:row>
      <xdr:rowOff>288925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2685415" y="40005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2685415" y="2552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2685415" y="2552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2685415" y="2552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2676525" y="25527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285750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2685415" y="25527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2684145" y="25527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199" name="Image1" descr="报表底图"/>
        <xdr:cNvSpPr>
          <a:spLocks noChangeAspect="1"/>
        </xdr:cNvSpPr>
      </xdr:nvSpPr>
      <xdr:spPr>
        <a:xfrm>
          <a:off x="2684145" y="25527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200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2684145" y="25527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2676525" y="25527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7</xdr:row>
      <xdr:rowOff>0</xdr:rowOff>
    </xdr:from>
    <xdr:to>
      <xdr:col>4</xdr:col>
      <xdr:colOff>312420</xdr:colOff>
      <xdr:row>7</xdr:row>
      <xdr:rowOff>281305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2684145" y="25527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2676525" y="25527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7</xdr:row>
      <xdr:rowOff>0</xdr:rowOff>
    </xdr:from>
    <xdr:to>
      <xdr:col>4</xdr:col>
      <xdr:colOff>314960</xdr:colOff>
      <xdr:row>7</xdr:row>
      <xdr:rowOff>288925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2685415" y="25527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6400165" y="4483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6400165" y="4483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6400165" y="4483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6391275" y="448310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285750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6400165" y="448310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6398895" y="4483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6398895" y="4483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6398895" y="4483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6391275" y="448310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7620</xdr:colOff>
      <xdr:row>11</xdr:row>
      <xdr:rowOff>0</xdr:rowOff>
    </xdr:from>
    <xdr:to>
      <xdr:col>6</xdr:col>
      <xdr:colOff>312420</xdr:colOff>
      <xdr:row>11</xdr:row>
      <xdr:rowOff>281305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6398895" y="448310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6391275" y="448310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8890</xdr:colOff>
      <xdr:row>11</xdr:row>
      <xdr:rowOff>0</xdr:rowOff>
    </xdr:from>
    <xdr:to>
      <xdr:col>6</xdr:col>
      <xdr:colOff>314960</xdr:colOff>
      <xdr:row>11</xdr:row>
      <xdr:rowOff>288925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6400165" y="448310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26854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26854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26854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2676525" y="0"/>
          <a:ext cx="31496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285750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2685415" y="0"/>
          <a:ext cx="30607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26841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26841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26841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2676525" y="0"/>
          <a:ext cx="31242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7620</xdr:colOff>
      <xdr:row>0</xdr:row>
      <xdr:rowOff>0</xdr:rowOff>
    </xdr:from>
    <xdr:to>
      <xdr:col>4</xdr:col>
      <xdr:colOff>312420</xdr:colOff>
      <xdr:row>0</xdr:row>
      <xdr:rowOff>281305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2684145" y="0"/>
          <a:ext cx="30480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2676525" y="0"/>
          <a:ext cx="314960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0</xdr:row>
      <xdr:rowOff>0</xdr:rowOff>
    </xdr:from>
    <xdr:to>
      <xdr:col>4</xdr:col>
      <xdr:colOff>314960</xdr:colOff>
      <xdr:row>0</xdr:row>
      <xdr:rowOff>288925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2685415" y="0"/>
          <a:ext cx="306070" cy="288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10" workbookViewId="0">
      <selection activeCell="Q20" sqref="Q20"/>
    </sheetView>
  </sheetViews>
  <sheetFormatPr defaultColWidth="9" defaultRowHeight="13.5"/>
  <cols>
    <col min="1" max="1" width="4.125" style="3" customWidth="1"/>
    <col min="2" max="2" width="10.75" style="3" customWidth="1"/>
    <col min="3" max="3" width="7.375" style="4" customWidth="1"/>
    <col min="4" max="4" width="12.875" style="3" customWidth="1"/>
    <col min="5" max="5" width="36.875" style="5" customWidth="1"/>
    <col min="6" max="6" width="11.875" style="3" customWidth="1"/>
    <col min="7" max="12" width="7.5" style="3" customWidth="1"/>
    <col min="13" max="13" width="10.125" style="3" customWidth="1"/>
    <col min="14" max="16384" width="9" style="1"/>
  </cols>
  <sheetData>
    <row r="1" s="1" customFormat="1" ht="3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16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 t="s">
        <v>8</v>
      </c>
      <c r="K2" s="7"/>
      <c r="L2" s="7"/>
      <c r="M2" s="7" t="s">
        <v>9</v>
      </c>
    </row>
    <row r="3" s="2" customFormat="1" ht="16" customHeight="1" spans="1:13">
      <c r="A3" s="7"/>
      <c r="B3" s="7"/>
      <c r="C3" s="7"/>
      <c r="D3" s="7"/>
      <c r="E3" s="7"/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/>
    </row>
    <row r="4" s="2" customFormat="1" ht="16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3" customFormat="1" ht="38" customHeight="1" spans="1:13">
      <c r="A5" s="8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16</v>
      </c>
      <c r="G5" s="9">
        <v>150</v>
      </c>
      <c r="H5" s="9">
        <v>32</v>
      </c>
      <c r="I5" s="9">
        <f>G5-H5</f>
        <v>118</v>
      </c>
      <c r="J5" s="9">
        <v>9662</v>
      </c>
      <c r="K5" s="9">
        <v>1864</v>
      </c>
      <c r="L5" s="9">
        <v>0.02</v>
      </c>
      <c r="M5" s="9" t="s">
        <v>20</v>
      </c>
    </row>
    <row r="6" s="3" customFormat="1" ht="38" customHeight="1" spans="1:13">
      <c r="A6" s="8">
        <v>2</v>
      </c>
      <c r="B6" s="9" t="s">
        <v>16</v>
      </c>
      <c r="C6" s="9" t="s">
        <v>17</v>
      </c>
      <c r="D6" s="9" t="s">
        <v>21</v>
      </c>
      <c r="E6" s="9" t="s">
        <v>22</v>
      </c>
      <c r="F6" s="9" t="s">
        <v>16</v>
      </c>
      <c r="G6" s="9">
        <v>50</v>
      </c>
      <c r="H6" s="9">
        <v>5</v>
      </c>
      <c r="I6" s="9">
        <f t="shared" ref="I6:I23" si="0">G6-H6</f>
        <v>45</v>
      </c>
      <c r="J6" s="9">
        <v>9662</v>
      </c>
      <c r="K6" s="9">
        <v>1864</v>
      </c>
      <c r="L6" s="9">
        <v>0</v>
      </c>
      <c r="M6" s="9" t="s">
        <v>20</v>
      </c>
    </row>
    <row r="7" ht="38" customHeight="1" spans="1:13">
      <c r="A7" s="8">
        <v>3</v>
      </c>
      <c r="B7" s="9" t="s">
        <v>23</v>
      </c>
      <c r="C7" s="9" t="s">
        <v>17</v>
      </c>
      <c r="D7" s="9" t="s">
        <v>24</v>
      </c>
      <c r="E7" s="9" t="s">
        <v>25</v>
      </c>
      <c r="F7" s="9" t="s">
        <v>26</v>
      </c>
      <c r="G7" s="9">
        <v>20</v>
      </c>
      <c r="H7" s="9">
        <v>10</v>
      </c>
      <c r="I7" s="9">
        <f t="shared" si="0"/>
        <v>10</v>
      </c>
      <c r="J7" s="9">
        <v>836</v>
      </c>
      <c r="K7" s="9">
        <v>146</v>
      </c>
      <c r="L7" s="9">
        <v>0</v>
      </c>
      <c r="M7" s="9" t="s">
        <v>20</v>
      </c>
    </row>
    <row r="8" ht="38" customHeight="1" spans="1:13">
      <c r="A8" s="8">
        <v>4</v>
      </c>
      <c r="B8" s="9" t="s">
        <v>23</v>
      </c>
      <c r="C8" s="9" t="s">
        <v>27</v>
      </c>
      <c r="D8" s="9" t="s">
        <v>28</v>
      </c>
      <c r="E8" s="9" t="s">
        <v>29</v>
      </c>
      <c r="F8" s="9" t="s">
        <v>26</v>
      </c>
      <c r="G8" s="9">
        <v>20</v>
      </c>
      <c r="H8" s="9">
        <v>5</v>
      </c>
      <c r="I8" s="9">
        <f t="shared" si="0"/>
        <v>15</v>
      </c>
      <c r="J8" s="9">
        <v>150</v>
      </c>
      <c r="K8" s="9">
        <v>146</v>
      </c>
      <c r="L8" s="9">
        <v>0</v>
      </c>
      <c r="M8" s="9" t="s">
        <v>20</v>
      </c>
    </row>
    <row r="9" ht="38" customHeight="1" spans="1:13">
      <c r="A9" s="8">
        <v>5</v>
      </c>
      <c r="B9" s="9" t="s">
        <v>30</v>
      </c>
      <c r="C9" s="9" t="s">
        <v>31</v>
      </c>
      <c r="D9" s="9" t="s">
        <v>32</v>
      </c>
      <c r="E9" s="9" t="s">
        <v>33</v>
      </c>
      <c r="F9" s="9" t="s">
        <v>34</v>
      </c>
      <c r="G9" s="9">
        <v>80</v>
      </c>
      <c r="H9" s="9">
        <v>15</v>
      </c>
      <c r="I9" s="9">
        <f t="shared" si="0"/>
        <v>65</v>
      </c>
      <c r="J9" s="9">
        <v>1438</v>
      </c>
      <c r="K9" s="9">
        <v>185</v>
      </c>
      <c r="L9" s="9">
        <v>0.1</v>
      </c>
      <c r="M9" s="9" t="s">
        <v>20</v>
      </c>
    </row>
    <row r="10" ht="38" customHeight="1" spans="1:13">
      <c r="A10" s="8">
        <v>6</v>
      </c>
      <c r="B10" s="9" t="s">
        <v>30</v>
      </c>
      <c r="C10" s="9" t="s">
        <v>31</v>
      </c>
      <c r="D10" s="9" t="s">
        <v>35</v>
      </c>
      <c r="E10" s="9" t="s">
        <v>36</v>
      </c>
      <c r="F10" s="9" t="s">
        <v>34</v>
      </c>
      <c r="G10" s="9">
        <v>10</v>
      </c>
      <c r="H10" s="9">
        <v>8</v>
      </c>
      <c r="I10" s="9">
        <f t="shared" si="0"/>
        <v>2</v>
      </c>
      <c r="J10" s="9">
        <v>1438</v>
      </c>
      <c r="K10" s="9">
        <v>185</v>
      </c>
      <c r="L10" s="9">
        <v>0.01</v>
      </c>
      <c r="M10" s="9" t="s">
        <v>20</v>
      </c>
    </row>
    <row r="11" ht="38" customHeight="1" spans="1:13">
      <c r="A11" s="8">
        <v>7</v>
      </c>
      <c r="B11" s="9" t="s">
        <v>37</v>
      </c>
      <c r="C11" s="9" t="s">
        <v>17</v>
      </c>
      <c r="D11" s="9" t="s">
        <v>38</v>
      </c>
      <c r="E11" s="9" t="s">
        <v>39</v>
      </c>
      <c r="F11" s="9" t="s">
        <v>40</v>
      </c>
      <c r="G11" s="9">
        <v>40</v>
      </c>
      <c r="H11" s="9">
        <v>25</v>
      </c>
      <c r="I11" s="9">
        <f t="shared" si="0"/>
        <v>15</v>
      </c>
      <c r="J11" s="9">
        <v>1182</v>
      </c>
      <c r="K11" s="9">
        <v>254</v>
      </c>
      <c r="L11" s="9">
        <v>0</v>
      </c>
      <c r="M11" s="9" t="s">
        <v>20</v>
      </c>
    </row>
    <row r="12" s="3" customFormat="1" ht="38" customHeight="1" spans="1:13">
      <c r="A12" s="8">
        <v>8</v>
      </c>
      <c r="B12" s="9" t="s">
        <v>41</v>
      </c>
      <c r="C12" s="9" t="s">
        <v>42</v>
      </c>
      <c r="D12" s="9" t="s">
        <v>43</v>
      </c>
      <c r="E12" s="9" t="s">
        <v>44</v>
      </c>
      <c r="F12" s="9" t="s">
        <v>45</v>
      </c>
      <c r="G12" s="9">
        <v>80</v>
      </c>
      <c r="H12" s="9">
        <v>25</v>
      </c>
      <c r="I12" s="9">
        <f t="shared" si="0"/>
        <v>55</v>
      </c>
      <c r="J12" s="9">
        <v>1499</v>
      </c>
      <c r="K12" s="9">
        <v>209</v>
      </c>
      <c r="L12" s="9">
        <v>0.2</v>
      </c>
      <c r="M12" s="9" t="s">
        <v>20</v>
      </c>
    </row>
    <row r="13" s="3" customFormat="1" ht="38" customHeight="1" spans="1:13">
      <c r="A13" s="8">
        <v>9</v>
      </c>
      <c r="B13" s="9" t="s">
        <v>41</v>
      </c>
      <c r="C13" s="9" t="s">
        <v>46</v>
      </c>
      <c r="D13" s="9" t="s">
        <v>47</v>
      </c>
      <c r="E13" s="9" t="s">
        <v>48</v>
      </c>
      <c r="F13" s="9" t="s">
        <v>45</v>
      </c>
      <c r="G13" s="9">
        <v>80</v>
      </c>
      <c r="H13" s="9">
        <v>25</v>
      </c>
      <c r="I13" s="9">
        <f t="shared" si="0"/>
        <v>55</v>
      </c>
      <c r="J13" s="9">
        <v>1499</v>
      </c>
      <c r="K13" s="9">
        <v>209</v>
      </c>
      <c r="L13" s="9">
        <v>0</v>
      </c>
      <c r="M13" s="9" t="s">
        <v>20</v>
      </c>
    </row>
    <row r="14" s="3" customFormat="1" ht="38" customHeight="1" spans="1:13">
      <c r="A14" s="8">
        <v>10</v>
      </c>
      <c r="B14" s="9" t="s">
        <v>49</v>
      </c>
      <c r="C14" s="9" t="s">
        <v>46</v>
      </c>
      <c r="D14" s="9" t="s">
        <v>50</v>
      </c>
      <c r="E14" s="9" t="s">
        <v>51</v>
      </c>
      <c r="F14" s="9" t="s">
        <v>52</v>
      </c>
      <c r="G14" s="9">
        <v>30</v>
      </c>
      <c r="H14" s="9">
        <v>9</v>
      </c>
      <c r="I14" s="9">
        <f t="shared" si="0"/>
        <v>21</v>
      </c>
      <c r="J14" s="9">
        <v>1371</v>
      </c>
      <c r="K14" s="9">
        <v>310</v>
      </c>
      <c r="L14" s="9">
        <v>0</v>
      </c>
      <c r="M14" s="9" t="s">
        <v>20</v>
      </c>
    </row>
    <row r="15" s="3" customFormat="1" ht="38" customHeight="1" spans="1:13">
      <c r="A15" s="8">
        <v>11</v>
      </c>
      <c r="B15" s="9" t="s">
        <v>49</v>
      </c>
      <c r="C15" s="9" t="s">
        <v>17</v>
      </c>
      <c r="D15" s="9" t="s">
        <v>53</v>
      </c>
      <c r="E15" s="9" t="s">
        <v>54</v>
      </c>
      <c r="F15" s="9" t="s">
        <v>52</v>
      </c>
      <c r="G15" s="9">
        <v>80</v>
      </c>
      <c r="H15" s="9">
        <v>10</v>
      </c>
      <c r="I15" s="9">
        <f t="shared" si="0"/>
        <v>70</v>
      </c>
      <c r="J15" s="9">
        <v>1371</v>
      </c>
      <c r="K15" s="9">
        <v>310</v>
      </c>
      <c r="L15" s="9">
        <v>0</v>
      </c>
      <c r="M15" s="9" t="s">
        <v>20</v>
      </c>
    </row>
    <row r="16" s="3" customFormat="1" ht="38" customHeight="1" spans="1:13">
      <c r="A16" s="8">
        <v>12</v>
      </c>
      <c r="B16" s="9" t="s">
        <v>55</v>
      </c>
      <c r="C16" s="9" t="s">
        <v>42</v>
      </c>
      <c r="D16" s="9" t="s">
        <v>56</v>
      </c>
      <c r="E16" s="9" t="s">
        <v>57</v>
      </c>
      <c r="F16" s="9" t="s">
        <v>58</v>
      </c>
      <c r="G16" s="9">
        <v>200</v>
      </c>
      <c r="H16" s="9">
        <v>10</v>
      </c>
      <c r="I16" s="9">
        <v>190</v>
      </c>
      <c r="J16" s="9">
        <v>1360</v>
      </c>
      <c r="K16" s="9">
        <v>285</v>
      </c>
      <c r="L16" s="9">
        <v>0.05</v>
      </c>
      <c r="M16" s="9" t="s">
        <v>20</v>
      </c>
    </row>
    <row r="17" s="3" customFormat="1" ht="38" customHeight="1" spans="1:13">
      <c r="A17" s="8">
        <v>13</v>
      </c>
      <c r="B17" s="9" t="s">
        <v>55</v>
      </c>
      <c r="C17" s="9" t="s">
        <v>42</v>
      </c>
      <c r="D17" s="9" t="s">
        <v>59</v>
      </c>
      <c r="E17" s="9" t="s">
        <v>60</v>
      </c>
      <c r="F17" s="9" t="s">
        <v>58</v>
      </c>
      <c r="G17" s="9">
        <v>160</v>
      </c>
      <c r="H17" s="9">
        <v>20</v>
      </c>
      <c r="I17" s="9">
        <f t="shared" si="0"/>
        <v>140</v>
      </c>
      <c r="J17" s="9">
        <v>1360</v>
      </c>
      <c r="K17" s="9">
        <v>285</v>
      </c>
      <c r="L17" s="9">
        <v>0.12</v>
      </c>
      <c r="M17" s="9" t="s">
        <v>20</v>
      </c>
    </row>
    <row r="18" ht="38" customHeight="1" spans="1:13">
      <c r="A18" s="8">
        <v>14</v>
      </c>
      <c r="B18" s="9" t="s">
        <v>61</v>
      </c>
      <c r="C18" s="9" t="s">
        <v>27</v>
      </c>
      <c r="D18" s="9" t="s">
        <v>62</v>
      </c>
      <c r="E18" s="9" t="s">
        <v>63</v>
      </c>
      <c r="F18" s="9" t="s">
        <v>64</v>
      </c>
      <c r="G18" s="9">
        <v>10</v>
      </c>
      <c r="H18" s="9">
        <v>10</v>
      </c>
      <c r="I18" s="9">
        <f t="shared" si="0"/>
        <v>0</v>
      </c>
      <c r="J18" s="9">
        <v>874</v>
      </c>
      <c r="K18" s="9">
        <v>210</v>
      </c>
      <c r="L18" s="9">
        <v>0</v>
      </c>
      <c r="M18" s="9" t="s">
        <v>20</v>
      </c>
    </row>
    <row r="19" ht="38" customHeight="1" spans="1:13">
      <c r="A19" s="8">
        <v>15</v>
      </c>
      <c r="B19" s="9" t="s">
        <v>61</v>
      </c>
      <c r="C19" s="9" t="s">
        <v>17</v>
      </c>
      <c r="D19" s="9" t="s">
        <v>65</v>
      </c>
      <c r="E19" s="9" t="s">
        <v>66</v>
      </c>
      <c r="F19" s="9" t="s">
        <v>64</v>
      </c>
      <c r="G19" s="9">
        <v>50</v>
      </c>
      <c r="H19" s="9">
        <v>5</v>
      </c>
      <c r="I19" s="9">
        <f t="shared" si="0"/>
        <v>45</v>
      </c>
      <c r="J19" s="9">
        <v>874</v>
      </c>
      <c r="K19" s="9">
        <v>210</v>
      </c>
      <c r="L19" s="9">
        <v>0.02</v>
      </c>
      <c r="M19" s="9" t="s">
        <v>20</v>
      </c>
    </row>
    <row r="20" ht="38" customHeight="1" spans="1:13">
      <c r="A20" s="8">
        <v>16</v>
      </c>
      <c r="B20" s="9" t="s">
        <v>67</v>
      </c>
      <c r="C20" s="9" t="s">
        <v>46</v>
      </c>
      <c r="D20" s="9" t="s">
        <v>68</v>
      </c>
      <c r="E20" s="9" t="s">
        <v>69</v>
      </c>
      <c r="F20" s="9" t="s">
        <v>70</v>
      </c>
      <c r="G20" s="9">
        <v>60</v>
      </c>
      <c r="H20" s="9">
        <v>7</v>
      </c>
      <c r="I20" s="9">
        <f t="shared" si="0"/>
        <v>53</v>
      </c>
      <c r="J20" s="9">
        <v>686</v>
      </c>
      <c r="K20" s="9">
        <v>172</v>
      </c>
      <c r="L20" s="9">
        <v>0</v>
      </c>
      <c r="M20" s="9" t="s">
        <v>20</v>
      </c>
    </row>
    <row r="21" ht="38" customHeight="1" spans="1:13">
      <c r="A21" s="8">
        <v>17</v>
      </c>
      <c r="B21" s="9" t="s">
        <v>67</v>
      </c>
      <c r="C21" s="9" t="s">
        <v>17</v>
      </c>
      <c r="D21" s="9" t="s">
        <v>71</v>
      </c>
      <c r="E21" s="9" t="s">
        <v>72</v>
      </c>
      <c r="F21" s="9" t="s">
        <v>70</v>
      </c>
      <c r="G21" s="9">
        <v>30</v>
      </c>
      <c r="H21" s="9">
        <v>5</v>
      </c>
      <c r="I21" s="9">
        <f t="shared" si="0"/>
        <v>25</v>
      </c>
      <c r="J21" s="9">
        <v>686</v>
      </c>
      <c r="K21" s="9">
        <v>172</v>
      </c>
      <c r="L21" s="9">
        <v>0</v>
      </c>
      <c r="M21" s="9" t="s">
        <v>20</v>
      </c>
    </row>
    <row r="22" ht="38" customHeight="1" spans="1:13">
      <c r="A22" s="8">
        <v>18</v>
      </c>
      <c r="B22" s="9" t="s">
        <v>67</v>
      </c>
      <c r="C22" s="9" t="s">
        <v>46</v>
      </c>
      <c r="D22" s="9" t="s">
        <v>73</v>
      </c>
      <c r="E22" s="9" t="s">
        <v>74</v>
      </c>
      <c r="F22" s="9" t="s">
        <v>70</v>
      </c>
      <c r="G22" s="9">
        <v>30</v>
      </c>
      <c r="H22" s="9">
        <v>10</v>
      </c>
      <c r="I22" s="9">
        <f t="shared" si="0"/>
        <v>20</v>
      </c>
      <c r="J22" s="9">
        <v>686</v>
      </c>
      <c r="K22" s="9">
        <v>172</v>
      </c>
      <c r="L22" s="9">
        <v>0</v>
      </c>
      <c r="M22" s="9" t="s">
        <v>20</v>
      </c>
    </row>
    <row r="23" ht="38" customHeight="1" spans="1:13">
      <c r="A23" s="8">
        <v>19</v>
      </c>
      <c r="B23" s="9" t="s">
        <v>75</v>
      </c>
      <c r="C23" s="9" t="s">
        <v>46</v>
      </c>
      <c r="D23" s="9" t="s">
        <v>76</v>
      </c>
      <c r="E23" s="9" t="s">
        <v>77</v>
      </c>
      <c r="F23" s="9" t="s">
        <v>78</v>
      </c>
      <c r="G23" s="9">
        <v>165</v>
      </c>
      <c r="H23" s="9">
        <v>74</v>
      </c>
      <c r="I23" s="9">
        <f t="shared" si="0"/>
        <v>91</v>
      </c>
      <c r="J23" s="9">
        <v>559</v>
      </c>
      <c r="K23" s="9">
        <v>89</v>
      </c>
      <c r="L23" s="9">
        <v>0.15</v>
      </c>
      <c r="M23" s="9" t="s">
        <v>20</v>
      </c>
    </row>
    <row r="24" ht="38" customHeight="1" spans="1:13">
      <c r="A24" s="10" t="s">
        <v>79</v>
      </c>
      <c r="B24" s="11"/>
      <c r="C24" s="9"/>
      <c r="D24" s="9"/>
      <c r="E24" s="9"/>
      <c r="F24" s="9"/>
      <c r="G24" s="9"/>
      <c r="H24" s="9">
        <f>SUM(H5:H23)</f>
        <v>310</v>
      </c>
      <c r="I24" s="9"/>
      <c r="J24" s="9"/>
      <c r="K24" s="9"/>
      <c r="L24" s="9"/>
      <c r="M24" s="9"/>
    </row>
  </sheetData>
  <autoFilter ref="A4:M24">
    <extLst/>
  </autoFilter>
  <mergeCells count="17">
    <mergeCell ref="A1:M1"/>
    <mergeCell ref="G2:I2"/>
    <mergeCell ref="J2:L2"/>
    <mergeCell ref="A24:B24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2:M4"/>
  </mergeCells>
  <pageMargins left="0.314583333333333" right="0.118055555555556" top="0.550694444444444" bottom="0.393055555555556" header="0.5" footer="0.5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谷歌雨林(尹红林) </cp:lastModifiedBy>
  <dcterms:created xsi:type="dcterms:W3CDTF">2021-09-17T03:03:00Z</dcterms:created>
  <dcterms:modified xsi:type="dcterms:W3CDTF">2021-12-10T01:44:15Z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5576A9CD4A434217AE2B1A989058D34F</vt:lpwstr>
  </property>
  <property fmtid="{D5CDD505-2E9C-101B-9397-08002B2CF9AE}" pid="3" name="KSOProductBuildVer">
    <vt:lpwstr>2052-11.1.0.11115</vt:lpwstr>
  </property>
</Properties>
</file>