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附件１.基础数据表" sheetId="4" r:id="rId1"/>
    <sheet name="Sheet1" sheetId="9" r:id="rId2"/>
  </sheets>
  <definedNames>
    <definedName name="_xlnm.Print_Titles" localSheetId="1">Sheet1!$1:$4</definedName>
  </definedNames>
  <calcPr calcId="144525"/>
</workbook>
</file>

<file path=xl/sharedStrings.xml><?xml version="1.0" encoding="utf-8"?>
<sst xmlns="http://schemas.openxmlformats.org/spreadsheetml/2006/main" count="183" uniqueCount="170">
  <si>
    <t>政府专项债资金项目绩效评价基础数据表</t>
  </si>
  <si>
    <t>编制单位：常宁市自来水公司　　　　　　　　　　　　　　　　截止时间：　2021年10月31日　　　　　　　　　　　　　　　　</t>
  </si>
  <si>
    <t>项目名称</t>
  </si>
  <si>
    <t>常宁市塔岭水厂及城区供水管网提质改造工程</t>
  </si>
  <si>
    <t>项目主管单位</t>
  </si>
  <si>
    <t>常宁市自来水公司　　</t>
  </si>
  <si>
    <t>项目实施单位</t>
  </si>
  <si>
    <t>常宁市自来水公司</t>
  </si>
  <si>
    <t>项目主要内容</t>
  </si>
  <si>
    <t>对塔岭水厂进行提质改造，供水规模为10万立方米/天，新建一座4000立方米清水池，增加一根原水管线和一路10千伏高压电源灯。提质改造城区老旧供水管网21.636千米，新建管网75.758千米，新建2座加压泵站，并建设智慧污水信息化系统等。</t>
  </si>
  <si>
    <t>项目起止时间</t>
  </si>
  <si>
    <t>2020年10月至2022年9月</t>
  </si>
  <si>
    <t>项目完成进度情况</t>
  </si>
  <si>
    <t>2020年已完成可研、立项批复、环评、泵站选址、设计招标等前期工作；启动智慧水务系统；铺设东三环、南三环北一环主管19.8公里，铺设宜潭办事处主管12公里；改造旧城区主管网及老旧小区供水管网8公里；2021年塔岭水厂初步设计已完成；新建城区主管网24公里；改造旧城区管网及老旧小区供水管网7公里；地理信息系统、漏损管理系统、、一体化供水调度系统正在建设中，智能化抄表收费平台已建立。</t>
  </si>
  <si>
    <t>项目总投资（万元）</t>
  </si>
  <si>
    <t>实际到位资金（万元）</t>
  </si>
  <si>
    <t>其中：专项债资金</t>
  </si>
  <si>
    <t>　　　财政资金</t>
  </si>
  <si>
    <t>　　——中央财政资金</t>
  </si>
  <si>
    <t>　　　　——中央财政资金</t>
  </si>
  <si>
    <t>　　——省级财政资金</t>
  </si>
  <si>
    <t>　　　　——省级财政资金</t>
  </si>
  <si>
    <t>　　——市级财政资金</t>
  </si>
  <si>
    <t>　　　　——市级财政资金</t>
  </si>
  <si>
    <t>　　　市场化融资</t>
  </si>
  <si>
    <t>　　　其他</t>
  </si>
  <si>
    <t>合计</t>
  </si>
  <si>
    <t>项目实际支出（万元）</t>
  </si>
  <si>
    <t>资金使用情况</t>
  </si>
  <si>
    <t>支出项目</t>
  </si>
  <si>
    <t>计划支出数（万元）</t>
  </si>
  <si>
    <t>实际支出数（万元）</t>
  </si>
  <si>
    <t>工程费用</t>
  </si>
  <si>
    <t>咨询可研设计费</t>
  </si>
  <si>
    <t>还本付息情况</t>
  </si>
  <si>
    <t>专项债本金（万元）</t>
  </si>
  <si>
    <t>专项债年利息（万元）</t>
  </si>
  <si>
    <t>应付本息（万元）</t>
  </si>
  <si>
    <t>实付本息（万元）</t>
  </si>
  <si>
    <t>产出情况</t>
  </si>
  <si>
    <t>计划产出</t>
  </si>
  <si>
    <t>实际产出</t>
  </si>
  <si>
    <t>其中：质量达标产出数</t>
  </si>
  <si>
    <t>完成时间</t>
  </si>
  <si>
    <t>计划完成时间</t>
  </si>
  <si>
    <t>实际完成时间</t>
  </si>
  <si>
    <t>建设成本</t>
  </si>
  <si>
    <t>计划建设成本（万元）</t>
  </si>
  <si>
    <t>实际建设成本（万元）</t>
  </si>
  <si>
    <t>未决算</t>
  </si>
  <si>
    <t>年运营成本</t>
  </si>
  <si>
    <t>计划运营成本（万元）</t>
  </si>
  <si>
    <t>实际运营成本（万元）</t>
  </si>
  <si>
    <t>项目年收益（万元）</t>
  </si>
  <si>
    <t>偿债资金来源</t>
  </si>
  <si>
    <t>供水收入</t>
  </si>
  <si>
    <t>单位负责人：</t>
  </si>
  <si>
    <t>申报人：</t>
  </si>
  <si>
    <t>联系电话：</t>
  </si>
  <si>
    <r>
      <rPr>
        <sz val="16"/>
        <rFont val="黑体"/>
        <charset val="134"/>
      </rPr>
      <t>附件</t>
    </r>
    <r>
      <rPr>
        <sz val="16"/>
        <rFont val="Times New Roman"/>
        <charset val="134"/>
      </rPr>
      <t>1</t>
    </r>
  </si>
  <si>
    <t>政府专项债券项目资金绩效自评价评分表</t>
  </si>
  <si>
    <t>编制单位：常宁市自来水公司　</t>
  </si>
  <si>
    <t>项目名称：常宁市塔岭水厂及城区供水管网提质改造工程</t>
  </si>
  <si>
    <t>一级指标</t>
  </si>
  <si>
    <t>二级指标</t>
  </si>
  <si>
    <t>三级指标</t>
  </si>
  <si>
    <t>指标解释</t>
  </si>
  <si>
    <t>评分标准</t>
  </si>
  <si>
    <t>单位自评分</t>
  </si>
  <si>
    <t>决策（10分）</t>
  </si>
  <si>
    <t>项目决策过程（4.5分）</t>
  </si>
  <si>
    <t>立项依据充分性（1.5分）</t>
  </si>
  <si>
    <t>项目立项是否符合法律法规、相关政策；是否符合专项债券支持领域和方向等，用以反映和考核项目立项依据情况。</t>
  </si>
  <si>
    <t>①项目立项是否符合国家法律法规、行业发展政策、省委省政府决策部署，0.5分；
②项目是否与部门职责范围相符，属于部门履职所需，0.5分；
③项目是否与相关部门同类预算支出或部门内部相关预算支出重复，0.5分；</t>
  </si>
  <si>
    <t>立项程序
规范性（1.5分）</t>
  </si>
  <si>
    <t>项目申请、设立过程是否符合相关规定和要求，用以反映和考核项目立项的规范情况。</t>
  </si>
  <si>
    <t>①项目是否按规定完成勘察、设计、用地、环评、开工许可等前期批复程序，0.5分；
②项目审批文件、手续是否符合相关要求，0.5分；
③事前是否已经过必要的可行性研究、专家论证、风险评估、绩效评估、集体决策，0.5分。</t>
  </si>
  <si>
    <t>项目符合性（1.5分）</t>
  </si>
  <si>
    <t>项目是否符合专项债券支持领域和方向，项目“一案两书”编制情况，用于反映项目是否符合专项债券发行条件。</t>
  </si>
  <si>
    <t>①是否属于有一定收益的公益性项目，0.5分；
②项目是否属于专项债券项目负面清单的范围，0.5分；
③项目编制的“一案两书”完整齐全，0.5分。</t>
  </si>
  <si>
    <t>绩效目标（3.5分）</t>
  </si>
  <si>
    <t>绩效目标
合理性（2分）</t>
  </si>
  <si>
    <t>项目所设定的绩效目标是否依据充分，是否符合客观实际，用以反映和考核项目绩效目标与项目实施的相符情况。</t>
  </si>
  <si>
    <t>①项目是否有绩效目标，0.5分；
②项目绩效目标与实际工作内容是否具有相关性，0.5分；
③项目预期产出和效益是否符合正常的业绩水平，0.5分；
④是否与预算确定的项目投资额或资金量相匹配，0.5分。</t>
  </si>
  <si>
    <t>绩效指标
明确性（1.5分）</t>
  </si>
  <si>
    <t>依据绩效目标设定的绩效指标是否清晰、细化、可衡量等，用以反映和考核项目绩效目标的明细化情况。</t>
  </si>
  <si>
    <t>①是否将项目绩效目标细化分解为具体的绩效指标，0.5分；
②是否通过清晰、可衡量的指标值予以体现，0.5分；
③是否与项目目标任务数或计划数相对应，0.5分。</t>
  </si>
  <si>
    <t>资金投入（2分）</t>
  </si>
  <si>
    <t>预算编制科学性（2分）</t>
  </si>
  <si>
    <t>预算编制是否经过科学论证、有明确标准，专项债券申请额度与项目目标是否相适应，用以反映和考核预算编制科学性、合理性情况。</t>
  </si>
  <si>
    <t>①专项债务收入、安排的支出、还本付息、发行费用等纳入政府性基金预算管理，0.5分；
②预算编制是否经过科学论证，做到总体收支平衡和年度收支平衡，0.5分；
③预算额度测算依据是否充分，是否按照标准编制，0.5分；
④项目申请专项债券额度是否与实际需要匹配，0.5分。</t>
  </si>
  <si>
    <t>过程（30分）</t>
  </si>
  <si>
    <t>资金管理（12.5分）</t>
  </si>
  <si>
    <t>资金
到位率（3.5分）</t>
  </si>
  <si>
    <t>实际到位资金与预算资金的比率、资金到位与项目建设进度匹配情况，用以反映和考核资金落实情况对项目实施的总体保障程度。</t>
  </si>
  <si>
    <t>①资金到位率＝（实际到位资金/预算资金）×100%，2分。100%计满分，每低于5%扣0.5分，扣完为止。
实际到位资金：一定时期（本年度或项目期）内落实到具体项目的资金。
预算资金：一定时期（本年度或项目期）内预算安排到具体项目的资金。
②资金到位与项目建设进度匹配度=（资金到位率/项目完工率）×100%，1.5分。100%计满分，每高于2%扣0.1分，扣完为止。</t>
  </si>
  <si>
    <t>预算执行率（3.5分）</t>
  </si>
  <si>
    <t>项目预算资金是否按照计划执行、资金支出与项目建设进度匹配情况，用以反映或考核项目预算执行情况。</t>
  </si>
  <si>
    <t>①预算执行率＝（实际支出资金/实际到位资金）×100%，2分。100%计满分，每低于5%扣0.5分，扣完为止。
实际支出资金：一定时期（本年度或项目期）内项目实际拨付的资金。
预算资金：一定时期（本年度或项目期）内预算安排到具体项目的资金。
②资金支出与项目建设进度匹配度=（预算执行率/项目完工率）×100%，1.5分。100%计满分，每高于2%扣0.1分，扣完为止。</t>
  </si>
  <si>
    <t>资金使用
合规性（3.5分）</t>
  </si>
  <si>
    <t>是否制定了资金财务管理制度，项目资金使用是否符合相关的资金财务管理制度规定，用以反映和考核项目资金的规范运行情况。</t>
  </si>
  <si>
    <t>①是否制定了具体的资金财务管理办法，0.5分；
②是否符合国家财经法规和财务管理制度以及有关债券资金管理的规定，0.5分；
③是否对资金收支、成本进行专账核算，0.5分；
④资金的拨付是否有完整的审批程序和手续，0.5分；
⑤是否严格按照项目融资平衡方案或相关立项批复文件中列明的建设范围和用途使用，0.5分；
⑥是否存在截留、挤占、挪用、虚列支出等情况，0.5分。
⑦是否将资金使用信息录入专项债券综合管理平台备查，0.5分。</t>
  </si>
  <si>
    <t>还本付息（2分）</t>
  </si>
  <si>
    <t>用以反映和考核项目使用债券资金还本付息、偿债来源的真实有效性和债券期限与项目期限的匹配性。</t>
  </si>
  <si>
    <t>①是否准确编制了项目还本付息计划和落实还本付息资金情况，0.5分；
②按照转贷协议约定,及时缴纳项目应当承担的利息情况，0.5分；
③是否存在使用其他项目对应的项目收益错项偿还到期债券本息情况，0.5分；
④专项债券期限与项目建设运营期限是否匹配，0.5分。</t>
  </si>
  <si>
    <t>项目实施（9.5分）</t>
  </si>
  <si>
    <t>管理制度
健全有效性（2分）</t>
  </si>
  <si>
    <t>项目建设、运营、资产管理等环节的管理制度建设执行情况，用以反映和考核管理制度对项目顺利实施的保障情况。</t>
  </si>
  <si>
    <t>①项目建设、运营、资产管理等环节的管理制度是否健全、合规、完整，1分；
②项目管理制度是否有效执行，1分。</t>
  </si>
  <si>
    <t>项目质量
控制（4分）</t>
  </si>
  <si>
    <t>项目是否按实施计划执行，是否进行项目调整，是否有相应的质量标准要求。用以反映和考核对项目质量的控制。</t>
  </si>
  <si>
    <t>①是否编制科学合理的项目实施计划，1分；
②是否制定相应的项目质量要求或标准，1分；
③是否采取了相应的项目质量检查、验收等必需的控制措施或手段，1分；
④项目调整审批手续是否完备，调整导致的资金差额是否作了合理安排，1分；</t>
  </si>
  <si>
    <t>招标及
政府采购管理（1.5分）</t>
  </si>
  <si>
    <t>用以反映和考核项目招标和政府采购的规范性情况。</t>
  </si>
  <si>
    <t>①项目招标和政府采购的程序及手续是否合法合规，0.5分；
②合同签订及执行是否规范，0.5分；
③工程、设备、原材料等采购需求与项目实际需求是否吻合,是否存在重复或浪费现象，0.5分。</t>
  </si>
  <si>
    <t>资产管理（2分）</t>
  </si>
  <si>
    <t>是否对资产权属、资产管护、资产安全等方面进行有效管理，用以反映和考核债券资金形成的资产管理情况。</t>
  </si>
  <si>
    <r>
      <rPr>
        <sz val="10.5"/>
        <rFont val="仿宋"/>
        <charset val="134"/>
      </rPr>
      <t>①</t>
    </r>
    <r>
      <rPr>
        <sz val="10.5"/>
        <rFont val="Arial"/>
        <charset val="134"/>
      </rPr>
      <t> </t>
    </r>
    <r>
      <rPr>
        <sz val="10.5"/>
        <rFont val="仿宋"/>
        <charset val="134"/>
      </rPr>
      <t>项目竣工后是否进行资产备案和产权登记，0.5分；
②项目主管部门是否履行资产运营维护责任，0.5分；
③会计核算是否规范，0.5分；
④国有资产是否按规定用途使用，是否存在抵质押的情况，0.5分。</t>
    </r>
  </si>
  <si>
    <t>风险控制（8分）</t>
  </si>
  <si>
    <t>风控机制及措施（2分）</t>
  </si>
  <si>
    <t>用以反映和考核政府债务风险防控方案制定及实际执行等情况。</t>
  </si>
  <si>
    <t>①是否建立了债务风险动态监测机制，0.5分；
②对识别到的风险是否建立了应对的防范措施，0.5分；
③是否建立了债务风险应对预案，0.5分；
④是否建立了社会稳定风险应对预案，0.5分；</t>
  </si>
  <si>
    <t>风控效果（2分）</t>
  </si>
  <si>
    <t>用以反映和考核风险防控效果情况。</t>
  </si>
  <si>
    <t>①未发生重大债务违约事件，0.5分；
②未发生重大安全事故，0.5分；
③未重大违法违规事件，0.5分；
④未发生因债务引起的重大群体性事件，0.5分。</t>
  </si>
  <si>
    <t>问题整改（2分）</t>
  </si>
  <si>
    <t>用以反映和考核对外部监督发现问题整改落实等情况。</t>
  </si>
  <si>
    <t>①对财政部门、发改部门、审计部门等反映的问题及时制定整改方案，1分；
②对财政部门、发改部门、审计部门等反映的问题及时进行整改，1分。</t>
  </si>
  <si>
    <t>信息公开（2分）</t>
  </si>
  <si>
    <t>用以反映和考核政府债务信息披露等情况。</t>
  </si>
  <si>
    <t>①向社会公开债券资金发行情况，0.5分；
②向社会公开债券资金存续情况，0.5分；
③向社会公开项目发生可能影响其收益与融资平衡能力的重大事项，0.5分；
④向社会公开债券资金调整用途等情况，0.5分。</t>
  </si>
  <si>
    <t>产出（30分）</t>
  </si>
  <si>
    <t>产出数量（8分）</t>
  </si>
  <si>
    <t>资产形成（4分）</t>
  </si>
  <si>
    <t>项目是否按计划形成相应数量国有资产。</t>
  </si>
  <si>
    <t>资产形成程度=（实际形成资产数/计划形成资产数）×100%。
实际产出数：一定时期（本年度或项目期）内项目实际形成的国有资产数量。
计划产出数：项目绩效目标确定的在一定时期（本年度或项目期）内计划形成的国有资产数量。
100%计4分；90%（含）-99%，计3.5分；
80%（含）-90%，计3分；70%（含）-80%，计2.5分；
60%（含）-70%，计2分；50%（含）-60%，计1.5分；
低于50%计0分。</t>
  </si>
  <si>
    <t>实际完成率（4分）</t>
  </si>
  <si>
    <t>项目实施的实际产出数与计划产出数的比率，用以反映和考核项目产出数量目标的实现程度。</t>
  </si>
  <si>
    <t>实际完成率=（实际产出数/计划产出数）×100%。
实际产出数：一定时期（本年度或项目期）内项目实际提供的公共产品和服务数量。
计划产出数：项目绩效目标确定的在一定时期（本年度或项目期）内计划产出的产品或提供的服务数量。
100%以上（含）计4分；90%（含）-99%，计3.5分；
80%（含）-90%，计3分；70%（含）-80%，计2.5分；
60%（含）-70%，计2分；50%（含）-60%，计1.5分；
低于50%计0分</t>
  </si>
  <si>
    <t>产出质量（8分）</t>
  </si>
  <si>
    <t>质量达标率（8分）</t>
  </si>
  <si>
    <t>项目完成的质量达标产出数与实际产出数的比率，用以反映和考核项目产出质量目标的实现程度。</t>
  </si>
  <si>
    <t>质量达标率=（质量达标产出数/实际产出数）×100%。
质量达标产出数：一定时期（本年度或项目期）内实际达到既定质量标准的公共产品或服务数量。既定质量标准是指项目单位设立绩效目标时依据计划标准、行业标准、历史标准或其他标准而设定的绩效指标值。
100%计8分；90%（含）-99%，计7分；
80%（含）-90%，计6分；70%（含）-80%，计5分；
60%（含）-70%，计4分；50%（含）-60%，计3分；
低于50%计0分。</t>
  </si>
  <si>
    <t>产出时效（6分）</t>
  </si>
  <si>
    <t>完成及时性（6分）</t>
  </si>
  <si>
    <t>项目实际完成时间与计划完成时间的比较，用以反映和考核项目产出时效目标的实现程度。</t>
  </si>
  <si>
    <t>完成及时率=（项目实际耗用天数/项目计划完工天数）×100%。
实际完成时间：项目单位完成该项目实际所耗用的时间。
计划完成时间：按照项目实施计划或相关规定完成该项目所需的时间。
≤100%计6分；超过100%部分，每超过1%扣0.0.2分，扣完为止。</t>
  </si>
  <si>
    <t>产出成本（8分）</t>
  </si>
  <si>
    <t>建设成本（4分）</t>
  </si>
  <si>
    <t>完成项目计划工作目标的实际成本与计划成本的比率，用以反映和考核项目建设成本节约程度。</t>
  </si>
  <si>
    <t>建设成本节约率=[（计划建设成本-实际建设成本）/计划成本]×100%。
5%以上（含）计4分；1%（含）—5%，计3.5分；
0%（含）-1%，计3分；-5%（含）-0%，计2.5分；
-5%（含）—-10%，计2分；-10%（含）—-15%，计1.5分；
-15%（含）—-20%，计1分；-20%以下计0分。</t>
  </si>
  <si>
    <t>运营成本（4分）</t>
  </si>
  <si>
    <t>项目运营期间实际成本与计划成本的比率，用以反映和考核项目运营成本节约程度。</t>
  </si>
  <si>
    <t>运营成本节约率=[（计划运营成本-实际运营成本）/计划成本]×100%。
5%以上（含）计4分；1%（含）—5%，计3.5分；
0%（含）-1%，计3分；-5%（含）-0%，计2.5分；
-5%（含）—-10%，计2分；-10%（含）—-15%，计1.5分；
-15%（含）—-20%，计1分；-20%以下计0分。</t>
  </si>
  <si>
    <t>效益（30分）</t>
  </si>
  <si>
    <t>项目效益（30分）</t>
  </si>
  <si>
    <t>社会效益（4分）</t>
  </si>
  <si>
    <t>项目效益实现情况。</t>
  </si>
  <si>
    <t>效果显著，计4分；
效果较显著，酌情计3－3.9分；
效果一般，酌情计2-2.9分；
效果不显著，计1.8分。</t>
  </si>
  <si>
    <t>经济效益（4分）</t>
  </si>
  <si>
    <t>生态效益（4分）</t>
  </si>
  <si>
    <t>社会资本投入（4分）</t>
  </si>
  <si>
    <t>是否带动社会资本有效投资，推动区域经济高质量发展。</t>
  </si>
  <si>
    <t>可持续
影响（4分）</t>
  </si>
  <si>
    <t>项目是否支持国家重大区域发展战略。</t>
  </si>
  <si>
    <t>满意度（10分）</t>
  </si>
  <si>
    <t>社会公众或服务对象对项目实施效果的满意程度。</t>
  </si>
  <si>
    <t>得分=满意度*指标分值
（满意度=满意人数/被调查人数*100%）</t>
  </si>
  <si>
    <t>负责人：</t>
  </si>
  <si>
    <t>申报人：                                     电话：</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</si>
</sst>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1"/>
      <color theme="1"/>
      <name val="宋体"/>
      <charset val="134"/>
      <scheme val="minor"/>
    </font>
    <font>
      <sz val="11"/>
      <name val="宋体"/>
      <charset val="134"/>
      <scheme val="minor"/>
    </font>
    <font>
      <sz val="16"/>
      <name val="黑体"/>
      <charset val="134"/>
    </font>
    <font>
      <b/>
      <sz val="18"/>
      <name val="方正小标宋_GBK"/>
      <charset val="134"/>
    </font>
    <font>
      <sz val="11"/>
      <name val="仿宋"/>
      <charset val="134"/>
    </font>
    <font>
      <b/>
      <sz val="10.5"/>
      <name val="仿宋_GB2312"/>
      <charset val="134"/>
    </font>
    <font>
      <sz val="10.5"/>
      <name val="仿宋"/>
      <charset val="134"/>
    </font>
    <font>
      <sz val="10.5"/>
      <name val="宋体"/>
      <charset val="134"/>
    </font>
    <font>
      <sz val="10.5"/>
      <name val="Times New Roman"/>
      <charset val="134"/>
    </font>
    <font>
      <sz val="10"/>
      <name val="仿宋"/>
      <charset val="134"/>
    </font>
    <font>
      <b/>
      <sz val="11"/>
      <name val="仿宋"/>
      <charset val="134"/>
    </font>
    <font>
      <b/>
      <sz val="20"/>
      <color theme="1"/>
      <name val="宋体"/>
      <charset val="134"/>
    </font>
    <font>
      <sz val="11"/>
      <color rgb="FF000000"/>
      <name val="宋体"/>
      <charset val="134"/>
    </font>
    <font>
      <b/>
      <sz val="11"/>
      <color theme="1"/>
      <name val="宋体"/>
      <charset val="134"/>
      <scheme val="minor"/>
    </font>
    <font>
      <b/>
      <sz val="11"/>
      <color rgb="FF000000"/>
      <name val="宋体"/>
      <charset val="134"/>
    </font>
    <font>
      <b/>
      <sz val="11"/>
      <color theme="3"/>
      <name val="宋体"/>
      <charset val="134"/>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sz val="11"/>
      <color indexed="8"/>
      <name val="宋体"/>
      <charset val="1"/>
      <scheme val="minor"/>
    </font>
    <font>
      <b/>
      <sz val="11"/>
      <color theme="1"/>
      <name val="宋体"/>
      <charset val="0"/>
      <scheme val="minor"/>
    </font>
    <font>
      <sz val="11"/>
      <color rgb="FF006100"/>
      <name val="宋体"/>
      <charset val="0"/>
      <scheme val="minor"/>
    </font>
    <font>
      <sz val="16"/>
      <name val="Times New Roman"/>
      <charset val="134"/>
    </font>
    <font>
      <sz val="10.5"/>
      <name val="Arial"/>
      <charset val="134"/>
    </font>
  </fonts>
  <fills count="33">
    <fill>
      <patternFill patternType="none"/>
    </fill>
    <fill>
      <patternFill patternType="gray125"/>
    </fill>
    <fill>
      <patternFill patternType="solid">
        <fgColor rgb="FFF2F2F2"/>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4"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6" borderId="14" applyNumberFormat="0" applyFont="0" applyAlignment="0" applyProtection="0">
      <alignment vertical="center"/>
    </xf>
    <xf numFmtId="0" fontId="19" fillId="15"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6" applyNumberFormat="0" applyFill="0" applyAlignment="0" applyProtection="0">
      <alignment vertical="center"/>
    </xf>
    <xf numFmtId="0" fontId="30" fillId="0" borderId="16" applyNumberFormat="0" applyFill="0" applyAlignment="0" applyProtection="0">
      <alignment vertical="center"/>
    </xf>
    <xf numFmtId="0" fontId="19" fillId="19" borderId="0" applyNumberFormat="0" applyBorder="0" applyAlignment="0" applyProtection="0">
      <alignment vertical="center"/>
    </xf>
    <xf numFmtId="0" fontId="15" fillId="0" borderId="18" applyNumberFormat="0" applyFill="0" applyAlignment="0" applyProtection="0">
      <alignment vertical="center"/>
    </xf>
    <xf numFmtId="0" fontId="19" fillId="21" borderId="0" applyNumberFormat="0" applyBorder="0" applyAlignment="0" applyProtection="0">
      <alignment vertical="center"/>
    </xf>
    <xf numFmtId="0" fontId="16" fillId="2" borderId="11" applyNumberFormat="0" applyAlignment="0" applyProtection="0">
      <alignment vertical="center"/>
    </xf>
    <xf numFmtId="0" fontId="22" fillId="2" borderId="13" applyNumberFormat="0" applyAlignment="0" applyProtection="0">
      <alignment vertical="center"/>
    </xf>
    <xf numFmtId="0" fontId="27" fillId="16" borderId="15" applyNumberFormat="0" applyAlignment="0" applyProtection="0">
      <alignment vertical="center"/>
    </xf>
    <xf numFmtId="0" fontId="20" fillId="18" borderId="0" applyNumberFormat="0" applyBorder="0" applyAlignment="0" applyProtection="0">
      <alignment vertical="center"/>
    </xf>
    <xf numFmtId="0" fontId="19" fillId="22" borderId="0" applyNumberFormat="0" applyBorder="0" applyAlignment="0" applyProtection="0">
      <alignment vertical="center"/>
    </xf>
    <xf numFmtId="0" fontId="21" fillId="0" borderId="12" applyNumberFormat="0" applyFill="0" applyAlignment="0" applyProtection="0">
      <alignment vertical="center"/>
    </xf>
    <xf numFmtId="0" fontId="33" fillId="0" borderId="17" applyNumberFormat="0" applyFill="0" applyAlignment="0" applyProtection="0">
      <alignment vertical="center"/>
    </xf>
    <xf numFmtId="0" fontId="34" fillId="23" borderId="0" applyNumberFormat="0" applyBorder="0" applyAlignment="0" applyProtection="0">
      <alignment vertical="center"/>
    </xf>
    <xf numFmtId="0" fontId="29" fillId="17" borderId="0" applyNumberFormat="0" applyBorder="0" applyAlignment="0" applyProtection="0">
      <alignment vertical="center"/>
    </xf>
    <xf numFmtId="0" fontId="20" fillId="26" borderId="0" applyNumberFormat="0" applyBorder="0" applyAlignment="0" applyProtection="0">
      <alignment vertical="center"/>
    </xf>
    <xf numFmtId="0" fontId="19" fillId="28" borderId="0" applyNumberFormat="0" applyBorder="0" applyAlignment="0" applyProtection="0">
      <alignment vertical="center"/>
    </xf>
    <xf numFmtId="0" fontId="20" fillId="20" borderId="0" applyNumberFormat="0" applyBorder="0" applyAlignment="0" applyProtection="0">
      <alignment vertical="center"/>
    </xf>
    <xf numFmtId="0" fontId="20" fillId="27" borderId="0" applyNumberFormat="0" applyBorder="0" applyAlignment="0" applyProtection="0">
      <alignment vertical="center"/>
    </xf>
    <xf numFmtId="0" fontId="20" fillId="29" borderId="0" applyNumberFormat="0" applyBorder="0" applyAlignment="0" applyProtection="0">
      <alignment vertical="center"/>
    </xf>
    <xf numFmtId="0" fontId="20" fillId="25" borderId="0" applyNumberFormat="0" applyBorder="0" applyAlignment="0" applyProtection="0">
      <alignment vertical="center"/>
    </xf>
    <xf numFmtId="0" fontId="19" fillId="3" borderId="0" applyNumberFormat="0" applyBorder="0" applyAlignment="0" applyProtection="0">
      <alignment vertical="center"/>
    </xf>
    <xf numFmtId="0" fontId="19" fillId="32"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19" fillId="11" borderId="0" applyNumberFormat="0" applyBorder="0" applyAlignment="0" applyProtection="0">
      <alignment vertical="center"/>
    </xf>
    <xf numFmtId="0" fontId="20" fillId="10"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32" fillId="0" borderId="0">
      <alignment vertical="center"/>
    </xf>
    <xf numFmtId="0" fontId="20" fillId="14" borderId="0" applyNumberFormat="0" applyBorder="0" applyAlignment="0" applyProtection="0">
      <alignment vertical="center"/>
    </xf>
    <xf numFmtId="0" fontId="19" fillId="24" borderId="0" applyNumberFormat="0" applyBorder="0" applyAlignment="0" applyProtection="0">
      <alignment vertical="center"/>
    </xf>
  </cellStyleXfs>
  <cellXfs count="68">
    <xf numFmtId="0" fontId="0" fillId="0" borderId="0" xfId="0">
      <alignment vertical="center"/>
    </xf>
    <xf numFmtId="0" fontId="1" fillId="0" borderId="0" xfId="0" applyFont="1" applyFill="1">
      <alignment vertical="center"/>
    </xf>
    <xf numFmtId="0" fontId="1" fillId="0" borderId="0" xfId="0" applyFont="1" applyFill="1" applyAlignment="1">
      <alignment horizontal="justify"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0" xfId="0" applyFont="1" applyFill="1" applyAlignment="1">
      <alignment horizontal="left" vertical="center"/>
    </xf>
    <xf numFmtId="0" fontId="11" fillId="0" borderId="0" xfId="0" applyFont="1" applyFill="1" applyBorder="1" applyAlignment="1">
      <alignment horizontal="center" vertical="center"/>
    </xf>
    <xf numFmtId="0" fontId="0" fillId="0" borderId="0" xfId="0" applyFont="1" applyFill="1" applyAlignment="1">
      <alignment horizontal="left" vertical="center"/>
    </xf>
    <xf numFmtId="0" fontId="1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4" fontId="12" fillId="0" borderId="5"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5" xfId="0" applyBorder="1" applyAlignment="1">
      <alignment horizontal="left" vertical="center"/>
    </xf>
    <xf numFmtId="0" fontId="0" fillId="0" borderId="9" xfId="0" applyBorder="1" applyAlignment="1">
      <alignment horizontal="left" vertical="center"/>
    </xf>
    <xf numFmtId="0" fontId="12" fillId="0" borderId="9" xfId="0" applyFont="1" applyFill="1" applyBorder="1" applyAlignment="1">
      <alignment horizontal="left" vertical="center" wrapText="1"/>
    </xf>
    <xf numFmtId="4" fontId="12" fillId="0" borderId="6" xfId="0" applyNumberFormat="1" applyFont="1"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5" xfId="0" applyFont="1" applyFill="1" applyBorder="1" applyAlignment="1">
      <alignment vertical="center"/>
    </xf>
    <xf numFmtId="0" fontId="12" fillId="0" borderId="9" xfId="0" applyFont="1" applyFill="1" applyBorder="1" applyAlignment="1">
      <alignment vertical="center"/>
    </xf>
    <xf numFmtId="57"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1" xfId="0" applyBorder="1">
      <alignment vertical="center"/>
    </xf>
    <xf numFmtId="0" fontId="12" fillId="0" borderId="1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B7" sqref="B7:I7"/>
    </sheetView>
  </sheetViews>
  <sheetFormatPr defaultColWidth="8.725" defaultRowHeight="13.5"/>
  <cols>
    <col min="1" max="1" width="17.75" customWidth="1"/>
    <col min="2" max="2" width="8.875" customWidth="1"/>
    <col min="4" max="4" width="12.125" customWidth="1"/>
    <col min="9" max="9" width="13.25" customWidth="1"/>
    <col min="11" max="11" width="12.625"/>
  </cols>
  <sheetData>
    <row r="1" ht="76" customHeight="1" spans="1:9">
      <c r="A1" s="23" t="s">
        <v>0</v>
      </c>
      <c r="B1" s="23"/>
      <c r="C1" s="23"/>
      <c r="D1" s="23"/>
      <c r="E1" s="23"/>
      <c r="F1" s="23"/>
      <c r="G1" s="23"/>
      <c r="H1" s="23"/>
      <c r="I1" s="23"/>
    </row>
    <row r="2" ht="30" customHeight="1" spans="1:9">
      <c r="A2" s="24" t="s">
        <v>1</v>
      </c>
      <c r="B2" s="24"/>
      <c r="C2" s="24"/>
      <c r="D2" s="24"/>
      <c r="E2" s="24"/>
      <c r="F2" s="24"/>
      <c r="G2" s="24"/>
      <c r="H2" s="24"/>
      <c r="I2" s="24"/>
    </row>
    <row r="3" ht="35" customHeight="1" spans="1:9">
      <c r="A3" s="25" t="s">
        <v>2</v>
      </c>
      <c r="B3" s="25" t="s">
        <v>3</v>
      </c>
      <c r="C3" s="25"/>
      <c r="D3" s="25"/>
      <c r="E3" s="25"/>
      <c r="F3" s="25"/>
      <c r="G3" s="25"/>
      <c r="H3" s="25"/>
      <c r="I3" s="25"/>
    </row>
    <row r="4" ht="28" customHeight="1" spans="1:9">
      <c r="A4" s="26" t="s">
        <v>4</v>
      </c>
      <c r="B4" s="27" t="s">
        <v>5</v>
      </c>
      <c r="C4" s="27"/>
      <c r="D4" s="27"/>
      <c r="E4" s="25" t="s">
        <v>6</v>
      </c>
      <c r="F4" s="25"/>
      <c r="G4" s="27" t="s">
        <v>7</v>
      </c>
      <c r="H4" s="27"/>
      <c r="I4" s="27"/>
    </row>
    <row r="5" ht="56" customHeight="1" spans="1:9">
      <c r="A5" s="25" t="s">
        <v>8</v>
      </c>
      <c r="B5" s="28" t="s">
        <v>9</v>
      </c>
      <c r="C5" s="29"/>
      <c r="D5" s="29"/>
      <c r="E5" s="29"/>
      <c r="F5" s="29"/>
      <c r="G5" s="29"/>
      <c r="H5" s="29"/>
      <c r="I5" s="42"/>
    </row>
    <row r="6" ht="33" customHeight="1" spans="1:9">
      <c r="A6" s="25" t="s">
        <v>10</v>
      </c>
      <c r="B6" s="30" t="s">
        <v>11</v>
      </c>
      <c r="C6" s="31"/>
      <c r="D6" s="31"/>
      <c r="E6" s="31"/>
      <c r="F6" s="31"/>
      <c r="G6" s="31"/>
      <c r="H6" s="31"/>
      <c r="I6" s="67"/>
    </row>
    <row r="7" ht="85" customHeight="1" spans="1:9">
      <c r="A7" s="32" t="s">
        <v>12</v>
      </c>
      <c r="B7" s="28" t="s">
        <v>13</v>
      </c>
      <c r="C7" s="29"/>
      <c r="D7" s="29"/>
      <c r="E7" s="29"/>
      <c r="F7" s="29"/>
      <c r="G7" s="29"/>
      <c r="H7" s="29"/>
      <c r="I7" s="42"/>
    </row>
    <row r="8" ht="23" customHeight="1" spans="1:9">
      <c r="A8" s="33" t="s">
        <v>14</v>
      </c>
      <c r="B8" s="34"/>
      <c r="C8" s="35">
        <f>C9+C10</f>
        <v>38195.08</v>
      </c>
      <c r="D8" s="36"/>
      <c r="E8" s="37" t="s">
        <v>15</v>
      </c>
      <c r="F8" s="38"/>
      <c r="G8" s="39"/>
      <c r="H8" s="35">
        <f>H9+H14+H15</f>
        <v>8427.68</v>
      </c>
      <c r="I8" s="36"/>
    </row>
    <row r="9" ht="21" customHeight="1" spans="1:9">
      <c r="A9" s="40" t="s">
        <v>16</v>
      </c>
      <c r="B9" s="41"/>
      <c r="C9" s="35">
        <v>20000</v>
      </c>
      <c r="D9" s="36"/>
      <c r="E9" s="28" t="s">
        <v>16</v>
      </c>
      <c r="F9" s="29"/>
      <c r="G9" s="42"/>
      <c r="H9" s="35">
        <v>7500</v>
      </c>
      <c r="I9" s="36"/>
    </row>
    <row r="10" ht="21" customHeight="1" spans="1:9">
      <c r="A10" s="40" t="s">
        <v>17</v>
      </c>
      <c r="B10" s="41"/>
      <c r="C10" s="43">
        <v>18195.08</v>
      </c>
      <c r="D10" s="36"/>
      <c r="E10" s="28" t="s">
        <v>17</v>
      </c>
      <c r="F10" s="29"/>
      <c r="G10" s="42"/>
      <c r="H10" s="35"/>
      <c r="I10" s="36"/>
    </row>
    <row r="11" ht="23" customHeight="1" spans="1:9">
      <c r="A11" s="44" t="s">
        <v>18</v>
      </c>
      <c r="B11" s="45"/>
      <c r="C11" s="46"/>
      <c r="D11" s="36"/>
      <c r="E11" s="47" t="s">
        <v>19</v>
      </c>
      <c r="F11" s="48"/>
      <c r="G11" s="49"/>
      <c r="H11" s="47"/>
      <c r="I11" s="49"/>
    </row>
    <row r="12" ht="21" customHeight="1" spans="1:9">
      <c r="A12" s="44" t="s">
        <v>20</v>
      </c>
      <c r="B12" s="45"/>
      <c r="C12" s="46"/>
      <c r="D12" s="36"/>
      <c r="E12" s="47" t="s">
        <v>21</v>
      </c>
      <c r="F12" s="48"/>
      <c r="G12" s="49"/>
      <c r="H12" s="47"/>
      <c r="I12" s="49"/>
    </row>
    <row r="13" ht="21" customHeight="1" spans="1:9">
      <c r="A13" s="44" t="s">
        <v>22</v>
      </c>
      <c r="B13" s="45"/>
      <c r="C13" s="43">
        <v>18195.08</v>
      </c>
      <c r="D13" s="36"/>
      <c r="E13" s="47" t="s">
        <v>23</v>
      </c>
      <c r="F13" s="48"/>
      <c r="G13" s="49"/>
      <c r="H13" s="35"/>
      <c r="I13" s="36"/>
    </row>
    <row r="14" ht="21" customHeight="1" spans="1:9">
      <c r="A14" s="40" t="s">
        <v>24</v>
      </c>
      <c r="B14" s="41"/>
      <c r="C14" s="46"/>
      <c r="D14" s="36"/>
      <c r="E14" s="28" t="s">
        <v>24</v>
      </c>
      <c r="F14" s="29"/>
      <c r="G14" s="42"/>
      <c r="H14" s="35"/>
      <c r="I14" s="36"/>
    </row>
    <row r="15" ht="23" customHeight="1" spans="1:9">
      <c r="A15" s="40" t="s">
        <v>25</v>
      </c>
      <c r="B15" s="41"/>
      <c r="C15" s="46"/>
      <c r="D15" s="36"/>
      <c r="E15" s="28" t="s">
        <v>25</v>
      </c>
      <c r="F15" s="29"/>
      <c r="G15" s="42"/>
      <c r="H15" s="35">
        <v>927.68</v>
      </c>
      <c r="I15" s="36"/>
    </row>
    <row r="16" ht="22" customHeight="1" spans="1:9">
      <c r="A16" s="50" t="s">
        <v>26</v>
      </c>
      <c r="B16" s="50"/>
      <c r="C16" s="35">
        <f>C8</f>
        <v>38195.08</v>
      </c>
      <c r="D16" s="36"/>
      <c r="E16" s="50" t="s">
        <v>26</v>
      </c>
      <c r="F16" s="50"/>
      <c r="G16" s="50"/>
      <c r="H16" s="35">
        <f>H8</f>
        <v>8427.68</v>
      </c>
      <c r="I16" s="36"/>
    </row>
    <row r="17" ht="22" customHeight="1" spans="1:9">
      <c r="A17" s="33" t="s">
        <v>27</v>
      </c>
      <c r="B17" s="34"/>
      <c r="C17" s="46"/>
      <c r="D17" s="46"/>
      <c r="E17" s="46"/>
      <c r="F17" s="46"/>
      <c r="G17" s="46"/>
      <c r="H17" s="46"/>
      <c r="I17" s="36"/>
    </row>
    <row r="18" ht="24" customHeight="1" spans="1:9">
      <c r="A18" s="51" t="s">
        <v>28</v>
      </c>
      <c r="B18" s="37" t="s">
        <v>29</v>
      </c>
      <c r="C18" s="38"/>
      <c r="D18" s="39"/>
      <c r="E18" s="50" t="s">
        <v>30</v>
      </c>
      <c r="F18" s="50"/>
      <c r="G18" s="50"/>
      <c r="H18" s="50" t="s">
        <v>31</v>
      </c>
      <c r="I18" s="50"/>
    </row>
    <row r="19" ht="24" customHeight="1" spans="1:9">
      <c r="A19" s="51"/>
      <c r="B19" s="52" t="s">
        <v>32</v>
      </c>
      <c r="C19" s="52"/>
      <c r="D19" s="52"/>
      <c r="E19" s="52">
        <v>8285.2</v>
      </c>
      <c r="F19" s="52"/>
      <c r="G19" s="52"/>
      <c r="H19" s="35">
        <v>8285.2</v>
      </c>
      <c r="I19" s="36"/>
    </row>
    <row r="20" ht="24" customHeight="1" spans="1:9">
      <c r="A20" s="51"/>
      <c r="B20" s="51" t="s">
        <v>33</v>
      </c>
      <c r="C20" s="51"/>
      <c r="D20" s="51"/>
      <c r="E20" s="52">
        <v>142.48</v>
      </c>
      <c r="F20" s="52"/>
      <c r="G20" s="52"/>
      <c r="H20" s="52">
        <v>142.48</v>
      </c>
      <c r="I20" s="52"/>
    </row>
    <row r="21" ht="24" customHeight="1" spans="1:9">
      <c r="A21" s="51"/>
      <c r="B21" s="51"/>
      <c r="C21" s="51"/>
      <c r="D21" s="51"/>
      <c r="E21" s="52"/>
      <c r="F21" s="52"/>
      <c r="G21" s="52"/>
      <c r="H21" s="52"/>
      <c r="I21" s="52"/>
    </row>
    <row r="22" ht="24" customHeight="1" spans="1:9">
      <c r="A22" s="51"/>
      <c r="B22" s="25"/>
      <c r="C22" s="25"/>
      <c r="D22" s="25"/>
      <c r="E22" s="52"/>
      <c r="F22" s="52"/>
      <c r="G22" s="52"/>
      <c r="H22" s="52"/>
      <c r="I22" s="52"/>
    </row>
    <row r="23" ht="24" customHeight="1" spans="1:9">
      <c r="A23" s="51"/>
      <c r="B23" s="25"/>
      <c r="C23" s="25"/>
      <c r="D23" s="25"/>
      <c r="E23" s="51"/>
      <c r="F23" s="51"/>
      <c r="G23" s="51"/>
      <c r="H23" s="51"/>
      <c r="I23" s="51"/>
    </row>
    <row r="24" ht="24" customHeight="1" spans="1:9">
      <c r="A24" s="51"/>
      <c r="B24" s="25"/>
      <c r="C24" s="25"/>
      <c r="D24" s="25"/>
      <c r="E24" s="51"/>
      <c r="F24" s="51"/>
      <c r="G24" s="51"/>
      <c r="H24" s="51"/>
      <c r="I24" s="51"/>
    </row>
    <row r="25" ht="24" customHeight="1" spans="1:9">
      <c r="A25" s="51"/>
      <c r="B25" s="37" t="s">
        <v>26</v>
      </c>
      <c r="C25" s="38"/>
      <c r="D25" s="39"/>
      <c r="E25" s="52">
        <f>SUM(E19:E24)</f>
        <v>8427.68</v>
      </c>
      <c r="F25" s="52"/>
      <c r="G25" s="52"/>
      <c r="H25" s="35">
        <f>SUM(H19:H24)</f>
        <v>8427.68</v>
      </c>
      <c r="I25" s="36"/>
    </row>
    <row r="26" ht="27" customHeight="1" spans="1:9">
      <c r="A26" s="25" t="s">
        <v>34</v>
      </c>
      <c r="B26" s="53" t="s">
        <v>35</v>
      </c>
      <c r="C26" s="36"/>
      <c r="D26" s="53" t="s">
        <v>36</v>
      </c>
      <c r="E26" s="36"/>
      <c r="F26" s="53" t="s">
        <v>37</v>
      </c>
      <c r="G26" s="46"/>
      <c r="H26" s="47" t="s">
        <v>38</v>
      </c>
      <c r="I26" s="49"/>
    </row>
    <row r="27" ht="24" customHeight="1" spans="1:9">
      <c r="A27" s="25"/>
      <c r="B27" s="35">
        <v>7500</v>
      </c>
      <c r="C27" s="36"/>
      <c r="D27" s="54"/>
      <c r="E27" s="55"/>
      <c r="F27" s="47">
        <v>290.25</v>
      </c>
      <c r="G27" s="49"/>
      <c r="H27" s="47">
        <v>290.25</v>
      </c>
      <c r="I27" s="49"/>
    </row>
    <row r="28" ht="23" customHeight="1" spans="1:9">
      <c r="A28" s="25" t="s">
        <v>39</v>
      </c>
      <c r="B28" s="25" t="s">
        <v>40</v>
      </c>
      <c r="C28" s="25"/>
      <c r="D28" s="25"/>
      <c r="E28" s="51" t="s">
        <v>41</v>
      </c>
      <c r="F28" s="51"/>
      <c r="G28" s="47" t="s">
        <v>42</v>
      </c>
      <c r="H28" s="48"/>
      <c r="I28" s="49"/>
    </row>
    <row r="29" ht="23" customHeight="1" spans="1:9">
      <c r="A29" s="25"/>
      <c r="B29" s="25"/>
      <c r="C29" s="25"/>
      <c r="D29" s="25"/>
      <c r="E29" s="51"/>
      <c r="F29" s="51"/>
      <c r="G29" s="47"/>
      <c r="H29" s="48"/>
      <c r="I29" s="49"/>
    </row>
    <row r="30" ht="23" customHeight="1" spans="1:9">
      <c r="A30" s="25"/>
      <c r="B30" s="25"/>
      <c r="C30" s="25"/>
      <c r="D30" s="25"/>
      <c r="E30" s="51"/>
      <c r="F30" s="51"/>
      <c r="G30" s="47"/>
      <c r="H30" s="48"/>
      <c r="I30" s="49"/>
    </row>
    <row r="31" ht="23" customHeight="1" spans="1:9">
      <c r="A31" s="25"/>
      <c r="B31" s="25"/>
      <c r="C31" s="25"/>
      <c r="D31" s="25"/>
      <c r="E31" s="51"/>
      <c r="F31" s="51"/>
      <c r="G31" s="47"/>
      <c r="H31" s="48"/>
      <c r="I31" s="49"/>
    </row>
    <row r="32" ht="23" customHeight="1" spans="1:9">
      <c r="A32" s="25" t="s">
        <v>43</v>
      </c>
      <c r="B32" s="25" t="s">
        <v>44</v>
      </c>
      <c r="C32" s="25"/>
      <c r="D32" s="25"/>
      <c r="E32" s="47" t="s">
        <v>45</v>
      </c>
      <c r="F32" s="48"/>
      <c r="G32" s="48"/>
      <c r="H32" s="48"/>
      <c r="I32" s="49"/>
    </row>
    <row r="33" ht="23" customHeight="1" spans="1:9">
      <c r="A33" s="25"/>
      <c r="B33" s="56">
        <v>44805</v>
      </c>
      <c r="C33" s="25"/>
      <c r="D33" s="25"/>
      <c r="E33" s="47"/>
      <c r="F33" s="48"/>
      <c r="G33" s="48"/>
      <c r="H33" s="48"/>
      <c r="I33" s="49"/>
    </row>
    <row r="34" ht="23" customHeight="1" spans="1:9">
      <c r="A34" s="25" t="s">
        <v>46</v>
      </c>
      <c r="B34" s="25" t="s">
        <v>47</v>
      </c>
      <c r="C34" s="25"/>
      <c r="D34" s="25"/>
      <c r="E34" s="47" t="s">
        <v>48</v>
      </c>
      <c r="F34" s="48"/>
      <c r="G34" s="48"/>
      <c r="H34" s="48"/>
      <c r="I34" s="49"/>
    </row>
    <row r="35" ht="23" customHeight="1" spans="1:9">
      <c r="A35" s="25"/>
      <c r="B35" s="57">
        <v>38195.08</v>
      </c>
      <c r="C35" s="57"/>
      <c r="D35" s="57"/>
      <c r="E35" s="47" t="s">
        <v>49</v>
      </c>
      <c r="F35" s="48"/>
      <c r="G35" s="48"/>
      <c r="H35" s="48"/>
      <c r="I35" s="49"/>
    </row>
    <row r="36" ht="23" customHeight="1" spans="1:9">
      <c r="A36" s="58" t="s">
        <v>50</v>
      </c>
      <c r="B36" s="25" t="s">
        <v>51</v>
      </c>
      <c r="C36" s="25"/>
      <c r="D36" s="25"/>
      <c r="E36" s="47" t="s">
        <v>52</v>
      </c>
      <c r="F36" s="48"/>
      <c r="G36" s="48"/>
      <c r="H36" s="48"/>
      <c r="I36" s="49"/>
    </row>
    <row r="37" ht="23" customHeight="1" spans="1:9">
      <c r="A37" s="59"/>
      <c r="B37" s="57">
        <v>1257.02</v>
      </c>
      <c r="C37" s="57"/>
      <c r="D37" s="57"/>
      <c r="E37" s="44"/>
      <c r="F37" s="60"/>
      <c r="G37" s="60"/>
      <c r="H37" s="60"/>
      <c r="I37" s="45"/>
    </row>
    <row r="38" ht="27" customHeight="1" spans="1:9">
      <c r="A38" s="61" t="s">
        <v>53</v>
      </c>
      <c r="B38" s="62">
        <f>3840.7-1257.02</f>
        <v>2583.68</v>
      </c>
      <c r="C38" s="63"/>
      <c r="D38" s="61" t="s">
        <v>54</v>
      </c>
      <c r="E38" s="61"/>
      <c r="F38" s="64" t="s">
        <v>55</v>
      </c>
      <c r="G38" s="65"/>
      <c r="H38" s="65"/>
      <c r="I38" s="41"/>
    </row>
    <row r="39" ht="25" customHeight="1" spans="1:9">
      <c r="A39" s="40" t="s">
        <v>56</v>
      </c>
      <c r="B39" s="65"/>
      <c r="C39" s="65"/>
      <c r="D39" s="41"/>
      <c r="E39" s="66" t="s">
        <v>57</v>
      </c>
      <c r="F39" s="44"/>
      <c r="G39" s="45"/>
      <c r="H39" s="40" t="s">
        <v>58</v>
      </c>
      <c r="I39" s="41"/>
    </row>
  </sheetData>
  <mergeCells count="115">
    <mergeCell ref="A1:I1"/>
    <mergeCell ref="A2:I2"/>
    <mergeCell ref="B3:I3"/>
    <mergeCell ref="B4:D4"/>
    <mergeCell ref="E4:F4"/>
    <mergeCell ref="G4:I4"/>
    <mergeCell ref="B5:I5"/>
    <mergeCell ref="B6:I6"/>
    <mergeCell ref="B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I17"/>
    <mergeCell ref="B18:D18"/>
    <mergeCell ref="E18:G18"/>
    <mergeCell ref="H18:I18"/>
    <mergeCell ref="B19:D19"/>
    <mergeCell ref="E19:G19"/>
    <mergeCell ref="H19:I19"/>
    <mergeCell ref="B20:D20"/>
    <mergeCell ref="E20:G20"/>
    <mergeCell ref="H20:I20"/>
    <mergeCell ref="B21:D21"/>
    <mergeCell ref="E21:G21"/>
    <mergeCell ref="H21:I21"/>
    <mergeCell ref="B22:D22"/>
    <mergeCell ref="E22:G22"/>
    <mergeCell ref="H22:I22"/>
    <mergeCell ref="B23:D23"/>
    <mergeCell ref="E23:G23"/>
    <mergeCell ref="H23:I23"/>
    <mergeCell ref="B24:D24"/>
    <mergeCell ref="E24:G24"/>
    <mergeCell ref="H24:I24"/>
    <mergeCell ref="B25:D25"/>
    <mergeCell ref="E25:G25"/>
    <mergeCell ref="H25:I25"/>
    <mergeCell ref="B26:C26"/>
    <mergeCell ref="D26:E26"/>
    <mergeCell ref="F26:G26"/>
    <mergeCell ref="H26:I26"/>
    <mergeCell ref="B27:C27"/>
    <mergeCell ref="D27:E27"/>
    <mergeCell ref="F27:G27"/>
    <mergeCell ref="H27:I27"/>
    <mergeCell ref="B28:D28"/>
    <mergeCell ref="E28:F28"/>
    <mergeCell ref="G28:I28"/>
    <mergeCell ref="B29:D29"/>
    <mergeCell ref="E29:F29"/>
    <mergeCell ref="G29:I29"/>
    <mergeCell ref="B30:D30"/>
    <mergeCell ref="E30:F30"/>
    <mergeCell ref="G30:I30"/>
    <mergeCell ref="B31:D31"/>
    <mergeCell ref="E31:F31"/>
    <mergeCell ref="G31:I31"/>
    <mergeCell ref="B32:D32"/>
    <mergeCell ref="E32:I32"/>
    <mergeCell ref="B33:D33"/>
    <mergeCell ref="E33:I33"/>
    <mergeCell ref="B34:D34"/>
    <mergeCell ref="E34:I34"/>
    <mergeCell ref="B35:D35"/>
    <mergeCell ref="E35:I35"/>
    <mergeCell ref="B36:D36"/>
    <mergeCell ref="E36:I36"/>
    <mergeCell ref="B37:D37"/>
    <mergeCell ref="E37:I37"/>
    <mergeCell ref="B38:C38"/>
    <mergeCell ref="D38:E38"/>
    <mergeCell ref="F38:I38"/>
    <mergeCell ref="A39:D39"/>
    <mergeCell ref="F39:G39"/>
    <mergeCell ref="H39:I39"/>
    <mergeCell ref="A18:A25"/>
    <mergeCell ref="A26:A27"/>
    <mergeCell ref="A28:A31"/>
    <mergeCell ref="A32:A33"/>
    <mergeCell ref="A34:A35"/>
    <mergeCell ref="A36:A37"/>
  </mergeCells>
  <pageMargins left="0.751388888888889" right="0.314583333333333" top="1" bottom="1" header="0.5" footer="0.5"/>
  <pageSetup paperSize="9" scale="92" firstPageNumber="6" orientation="portrait"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tabSelected="1" topLeftCell="A63" workbookViewId="0">
      <selection activeCell="F59" sqref="F59:F66"/>
    </sheetView>
  </sheetViews>
  <sheetFormatPr defaultColWidth="9" defaultRowHeight="13.5" outlineLevelCol="5"/>
  <cols>
    <col min="1" max="1" width="9" style="1"/>
    <col min="2" max="2" width="8.5" style="1" customWidth="1"/>
    <col min="3" max="3" width="10.25" style="1" customWidth="1"/>
    <col min="4" max="4" width="30.75" style="2" customWidth="1"/>
    <col min="5" max="5" width="72.25" style="2" customWidth="1"/>
    <col min="6" max="6" width="8.5" style="1" customWidth="1"/>
    <col min="7" max="16381" width="9" style="1"/>
  </cols>
  <sheetData>
    <row r="1" s="1" customFormat="1" ht="20.25" spans="1:5">
      <c r="A1" s="3" t="s">
        <v>59</v>
      </c>
      <c r="D1" s="2"/>
      <c r="E1" s="2"/>
    </row>
    <row r="2" s="1" customFormat="1" ht="22.5" spans="1:6">
      <c r="A2" s="4" t="s">
        <v>60</v>
      </c>
      <c r="B2" s="4"/>
      <c r="C2" s="4"/>
      <c r="D2" s="5"/>
      <c r="E2" s="5"/>
      <c r="F2" s="4"/>
    </row>
    <row r="3" s="1" customFormat="1" spans="4:5">
      <c r="D3" s="2"/>
      <c r="E3" s="2"/>
    </row>
    <row r="4" s="1" customFormat="1" spans="1:6">
      <c r="A4" s="6" t="s">
        <v>61</v>
      </c>
      <c r="B4" s="6"/>
      <c r="C4" s="6"/>
      <c r="D4" s="6"/>
      <c r="E4" s="6" t="s">
        <v>62</v>
      </c>
      <c r="F4" s="6"/>
    </row>
    <row r="5" s="1" customFormat="1" ht="25.5" spans="1:6">
      <c r="A5" s="7" t="s">
        <v>63</v>
      </c>
      <c r="B5" s="7" t="s">
        <v>64</v>
      </c>
      <c r="C5" s="7" t="s">
        <v>65</v>
      </c>
      <c r="D5" s="7" t="s">
        <v>66</v>
      </c>
      <c r="E5" s="7" t="s">
        <v>67</v>
      </c>
      <c r="F5" s="7" t="s">
        <v>68</v>
      </c>
    </row>
    <row r="6" s="1" customFormat="1" spans="1:6">
      <c r="A6" s="8" t="s">
        <v>69</v>
      </c>
      <c r="B6" s="9" t="s">
        <v>70</v>
      </c>
      <c r="C6" s="9" t="s">
        <v>71</v>
      </c>
      <c r="D6" s="10" t="s">
        <v>72</v>
      </c>
      <c r="E6" s="10" t="s">
        <v>73</v>
      </c>
      <c r="F6" s="11">
        <v>1.5</v>
      </c>
    </row>
    <row r="7" s="1" customFormat="1" spans="1:6">
      <c r="A7" s="12"/>
      <c r="B7" s="9"/>
      <c r="C7" s="9"/>
      <c r="D7" s="10"/>
      <c r="E7" s="10"/>
      <c r="F7" s="11"/>
    </row>
    <row r="8" s="1" customFormat="1" ht="18" customHeight="1" spans="1:6">
      <c r="A8" s="12"/>
      <c r="B8" s="9"/>
      <c r="C8" s="9"/>
      <c r="D8" s="10"/>
      <c r="E8" s="10"/>
      <c r="F8" s="11"/>
    </row>
    <row r="9" s="1" customFormat="1" spans="1:6">
      <c r="A9" s="12"/>
      <c r="B9" s="9"/>
      <c r="C9" s="9" t="s">
        <v>74</v>
      </c>
      <c r="D9" s="10" t="s">
        <v>75</v>
      </c>
      <c r="E9" s="10" t="s">
        <v>76</v>
      </c>
      <c r="F9" s="11">
        <v>1.5</v>
      </c>
    </row>
    <row r="10" s="1" customFormat="1" spans="1:6">
      <c r="A10" s="12"/>
      <c r="B10" s="9"/>
      <c r="C10" s="9"/>
      <c r="D10" s="10"/>
      <c r="E10" s="10"/>
      <c r="F10" s="11"/>
    </row>
    <row r="11" s="1" customFormat="1" ht="24" customHeight="1" spans="1:6">
      <c r="A11" s="12"/>
      <c r="B11" s="9"/>
      <c r="C11" s="9"/>
      <c r="D11" s="10"/>
      <c r="E11" s="10"/>
      <c r="F11" s="11"/>
    </row>
    <row r="12" s="1" customFormat="1" spans="1:6">
      <c r="A12" s="12"/>
      <c r="B12" s="9"/>
      <c r="C12" s="9" t="s">
        <v>77</v>
      </c>
      <c r="D12" s="10" t="s">
        <v>78</v>
      </c>
      <c r="E12" s="10" t="s">
        <v>79</v>
      </c>
      <c r="F12" s="11">
        <v>1.5</v>
      </c>
    </row>
    <row r="13" s="1" customFormat="1" spans="1:6">
      <c r="A13" s="12"/>
      <c r="B13" s="9"/>
      <c r="C13" s="9"/>
      <c r="D13" s="10"/>
      <c r="E13" s="10"/>
      <c r="F13" s="11"/>
    </row>
    <row r="14" s="1" customFormat="1" ht="24" customHeight="1" spans="1:6">
      <c r="A14" s="12"/>
      <c r="B14" s="9"/>
      <c r="C14" s="9"/>
      <c r="D14" s="10"/>
      <c r="E14" s="10"/>
      <c r="F14" s="11"/>
    </row>
    <row r="15" s="1" customFormat="1" spans="1:6">
      <c r="A15" s="12"/>
      <c r="B15" s="9" t="s">
        <v>80</v>
      </c>
      <c r="C15" s="8" t="s">
        <v>81</v>
      </c>
      <c r="D15" s="10" t="s">
        <v>82</v>
      </c>
      <c r="E15" s="10" t="s">
        <v>83</v>
      </c>
      <c r="F15" s="11">
        <v>2</v>
      </c>
    </row>
    <row r="16" s="1" customFormat="1" spans="1:6">
      <c r="A16" s="12"/>
      <c r="B16" s="9"/>
      <c r="C16" s="12"/>
      <c r="D16" s="10"/>
      <c r="E16" s="10"/>
      <c r="F16" s="11"/>
    </row>
    <row r="17" s="1" customFormat="1" ht="29" customHeight="1" spans="1:6">
      <c r="A17" s="12"/>
      <c r="B17" s="9"/>
      <c r="C17" s="13"/>
      <c r="D17" s="10"/>
      <c r="E17" s="10"/>
      <c r="F17" s="11"/>
    </row>
    <row r="18" s="1" customFormat="1" spans="1:6">
      <c r="A18" s="12"/>
      <c r="B18" s="9"/>
      <c r="C18" s="9" t="s">
        <v>84</v>
      </c>
      <c r="D18" s="10" t="s">
        <v>85</v>
      </c>
      <c r="E18" s="10" t="s">
        <v>86</v>
      </c>
      <c r="F18" s="14">
        <v>1.5</v>
      </c>
    </row>
    <row r="19" s="1" customFormat="1" spans="1:6">
      <c r="A19" s="12"/>
      <c r="B19" s="9"/>
      <c r="C19" s="9"/>
      <c r="D19" s="10"/>
      <c r="E19" s="10"/>
      <c r="F19" s="14"/>
    </row>
    <row r="20" s="1" customFormat="1" ht="25" customHeight="1" spans="1:6">
      <c r="A20" s="12"/>
      <c r="B20" s="9"/>
      <c r="C20" s="9"/>
      <c r="D20" s="10"/>
      <c r="E20" s="10"/>
      <c r="F20" s="14"/>
    </row>
    <row r="21" s="1" customFormat="1" spans="1:6">
      <c r="A21" s="12"/>
      <c r="B21" s="9" t="s">
        <v>87</v>
      </c>
      <c r="C21" s="9" t="s">
        <v>88</v>
      </c>
      <c r="D21" s="10" t="s">
        <v>89</v>
      </c>
      <c r="E21" s="10" t="s">
        <v>90</v>
      </c>
      <c r="F21" s="11">
        <v>2</v>
      </c>
    </row>
    <row r="22" s="1" customFormat="1" spans="1:6">
      <c r="A22" s="12"/>
      <c r="B22" s="9"/>
      <c r="C22" s="9"/>
      <c r="D22" s="10"/>
      <c r="E22" s="10"/>
      <c r="F22" s="11"/>
    </row>
    <row r="23" s="1" customFormat="1" spans="1:6">
      <c r="A23" s="12"/>
      <c r="B23" s="9"/>
      <c r="C23" s="9"/>
      <c r="D23" s="10"/>
      <c r="E23" s="10"/>
      <c r="F23" s="11"/>
    </row>
    <row r="24" s="1" customFormat="1" ht="27" customHeight="1" spans="1:6">
      <c r="A24" s="13"/>
      <c r="B24" s="9"/>
      <c r="C24" s="9"/>
      <c r="D24" s="10"/>
      <c r="E24" s="10"/>
      <c r="F24" s="11"/>
    </row>
    <row r="25" s="1" customFormat="1" spans="1:6">
      <c r="A25" s="8" t="s">
        <v>91</v>
      </c>
      <c r="B25" s="9" t="s">
        <v>92</v>
      </c>
      <c r="C25" s="9" t="s">
        <v>93</v>
      </c>
      <c r="D25" s="10" t="s">
        <v>94</v>
      </c>
      <c r="E25" s="10" t="s">
        <v>95</v>
      </c>
      <c r="F25" s="11">
        <v>1.5</v>
      </c>
    </row>
    <row r="26" s="1" customFormat="1" spans="1:6">
      <c r="A26" s="12"/>
      <c r="B26" s="9"/>
      <c r="C26" s="9"/>
      <c r="D26" s="10"/>
      <c r="E26" s="10"/>
      <c r="F26" s="11"/>
    </row>
    <row r="27" s="1" customFormat="1" ht="62" customHeight="1" spans="1:6">
      <c r="A27" s="12"/>
      <c r="B27" s="9"/>
      <c r="C27" s="9"/>
      <c r="D27" s="10"/>
      <c r="E27" s="10"/>
      <c r="F27" s="11"/>
    </row>
    <row r="28" s="1" customFormat="1" spans="1:6">
      <c r="A28" s="12"/>
      <c r="B28" s="9"/>
      <c r="C28" s="9" t="s">
        <v>96</v>
      </c>
      <c r="D28" s="10" t="s">
        <v>97</v>
      </c>
      <c r="E28" s="10" t="s">
        <v>98</v>
      </c>
      <c r="F28" s="11">
        <v>3.5</v>
      </c>
    </row>
    <row r="29" s="1" customFormat="1" spans="1:6">
      <c r="A29" s="12"/>
      <c r="B29" s="9"/>
      <c r="C29" s="9"/>
      <c r="D29" s="10"/>
      <c r="E29" s="10"/>
      <c r="F29" s="11"/>
    </row>
    <row r="30" s="1" customFormat="1" ht="61" customHeight="1" spans="1:6">
      <c r="A30" s="12"/>
      <c r="B30" s="9"/>
      <c r="C30" s="9"/>
      <c r="D30" s="10"/>
      <c r="E30" s="10"/>
      <c r="F30" s="11"/>
    </row>
    <row r="31" s="1" customFormat="1" spans="1:6">
      <c r="A31" s="12"/>
      <c r="B31" s="9"/>
      <c r="C31" s="9" t="s">
        <v>99</v>
      </c>
      <c r="D31" s="10" t="s">
        <v>100</v>
      </c>
      <c r="E31" s="10" t="s">
        <v>101</v>
      </c>
      <c r="F31" s="11">
        <v>3.5</v>
      </c>
    </row>
    <row r="32" s="1" customFormat="1" spans="1:6">
      <c r="A32" s="12"/>
      <c r="B32" s="9"/>
      <c r="C32" s="9"/>
      <c r="D32" s="10"/>
      <c r="E32" s="10"/>
      <c r="F32" s="11"/>
    </row>
    <row r="33" s="1" customFormat="1" spans="1:6">
      <c r="A33" s="12"/>
      <c r="B33" s="9"/>
      <c r="C33" s="9"/>
      <c r="D33" s="10"/>
      <c r="E33" s="10"/>
      <c r="F33" s="11"/>
    </row>
    <row r="34" s="1" customFormat="1" spans="1:6">
      <c r="A34" s="12"/>
      <c r="B34" s="9"/>
      <c r="C34" s="9"/>
      <c r="D34" s="10"/>
      <c r="E34" s="10"/>
      <c r="F34" s="11"/>
    </row>
    <row r="35" s="1" customFormat="1" ht="57" customHeight="1" spans="1:6">
      <c r="A35" s="12"/>
      <c r="B35" s="9"/>
      <c r="C35" s="9"/>
      <c r="D35" s="10"/>
      <c r="E35" s="10"/>
      <c r="F35" s="11"/>
    </row>
    <row r="36" s="1" customFormat="1" spans="1:6">
      <c r="A36" s="12"/>
      <c r="B36" s="9"/>
      <c r="C36" s="9" t="s">
        <v>102</v>
      </c>
      <c r="D36" s="10" t="s">
        <v>103</v>
      </c>
      <c r="E36" s="10" t="s">
        <v>104</v>
      </c>
      <c r="F36" s="11">
        <v>2</v>
      </c>
    </row>
    <row r="37" s="1" customFormat="1" spans="1:6">
      <c r="A37" s="12"/>
      <c r="B37" s="9"/>
      <c r="C37" s="9"/>
      <c r="D37" s="10"/>
      <c r="E37" s="10"/>
      <c r="F37" s="11"/>
    </row>
    <row r="38" s="1" customFormat="1" ht="34" customHeight="1" spans="1:6">
      <c r="A38" s="12"/>
      <c r="B38" s="9"/>
      <c r="C38" s="9"/>
      <c r="D38" s="10"/>
      <c r="E38" s="10"/>
      <c r="F38" s="11"/>
    </row>
    <row r="39" s="1" customFormat="1" spans="1:6">
      <c r="A39" s="12"/>
      <c r="B39" s="8" t="s">
        <v>105</v>
      </c>
      <c r="C39" s="9" t="s">
        <v>106</v>
      </c>
      <c r="D39" s="10" t="s">
        <v>107</v>
      </c>
      <c r="E39" s="10" t="s">
        <v>108</v>
      </c>
      <c r="F39" s="11">
        <v>2</v>
      </c>
    </row>
    <row r="40" s="1" customFormat="1" ht="36" customHeight="1" spans="1:6">
      <c r="A40" s="12"/>
      <c r="B40" s="12"/>
      <c r="C40" s="9"/>
      <c r="D40" s="10"/>
      <c r="E40" s="10"/>
      <c r="F40" s="11"/>
    </row>
    <row r="41" s="1" customFormat="1" spans="1:6">
      <c r="A41" s="12"/>
      <c r="B41" s="12"/>
      <c r="C41" s="9" t="s">
        <v>109</v>
      </c>
      <c r="D41" s="10" t="s">
        <v>110</v>
      </c>
      <c r="E41" s="15" t="s">
        <v>111</v>
      </c>
      <c r="F41" s="11">
        <v>4</v>
      </c>
    </row>
    <row r="42" s="1" customFormat="1" spans="1:6">
      <c r="A42" s="12"/>
      <c r="B42" s="12"/>
      <c r="C42" s="9"/>
      <c r="D42" s="10"/>
      <c r="E42" s="16"/>
      <c r="F42" s="11"/>
    </row>
    <row r="43" s="1" customFormat="1" ht="33" customHeight="1" spans="1:6">
      <c r="A43" s="12"/>
      <c r="B43" s="12"/>
      <c r="C43" s="9"/>
      <c r="D43" s="10"/>
      <c r="E43" s="17"/>
      <c r="F43" s="11"/>
    </row>
    <row r="44" s="1" customFormat="1" spans="1:6">
      <c r="A44" s="12"/>
      <c r="B44" s="12"/>
      <c r="C44" s="9" t="s">
        <v>112</v>
      </c>
      <c r="D44" s="10" t="s">
        <v>113</v>
      </c>
      <c r="E44" s="15" t="s">
        <v>114</v>
      </c>
      <c r="F44" s="11">
        <v>1.5</v>
      </c>
    </row>
    <row r="45" s="1" customFormat="1" spans="1:6">
      <c r="A45" s="12"/>
      <c r="B45" s="12"/>
      <c r="C45" s="9"/>
      <c r="D45" s="10"/>
      <c r="E45" s="16"/>
      <c r="F45" s="11"/>
    </row>
    <row r="46" s="1" customFormat="1" ht="34" customHeight="1" spans="1:6">
      <c r="A46" s="12"/>
      <c r="B46" s="12"/>
      <c r="C46" s="9"/>
      <c r="D46" s="10"/>
      <c r="E46" s="17"/>
      <c r="F46" s="11"/>
    </row>
    <row r="47" s="1" customFormat="1" spans="1:6">
      <c r="A47" s="12"/>
      <c r="B47" s="12"/>
      <c r="C47" s="9" t="s">
        <v>115</v>
      </c>
      <c r="D47" s="10" t="s">
        <v>116</v>
      </c>
      <c r="E47" s="15" t="s">
        <v>117</v>
      </c>
      <c r="F47" s="14">
        <v>2</v>
      </c>
    </row>
    <row r="48" s="1" customFormat="1" spans="1:6">
      <c r="A48" s="12"/>
      <c r="B48" s="12"/>
      <c r="C48" s="9"/>
      <c r="D48" s="10"/>
      <c r="E48" s="16"/>
      <c r="F48" s="14"/>
    </row>
    <row r="49" s="1" customFormat="1" ht="35" customHeight="1" spans="1:6">
      <c r="A49" s="12"/>
      <c r="B49" s="13"/>
      <c r="C49" s="9"/>
      <c r="D49" s="10"/>
      <c r="E49" s="17"/>
      <c r="F49" s="14"/>
    </row>
    <row r="50" s="1" customFormat="1" spans="1:6">
      <c r="A50" s="12"/>
      <c r="B50" s="9" t="s">
        <v>118</v>
      </c>
      <c r="C50" s="9" t="s">
        <v>119</v>
      </c>
      <c r="D50" s="10" t="s">
        <v>120</v>
      </c>
      <c r="E50" s="10" t="s">
        <v>121</v>
      </c>
      <c r="F50" s="11">
        <v>2</v>
      </c>
    </row>
    <row r="51" s="1" customFormat="1" spans="1:6">
      <c r="A51" s="12"/>
      <c r="B51" s="9"/>
      <c r="C51" s="9"/>
      <c r="D51" s="10"/>
      <c r="E51" s="10"/>
      <c r="F51" s="11"/>
    </row>
    <row r="52" s="1" customFormat="1" ht="34" customHeight="1" spans="1:6">
      <c r="A52" s="12"/>
      <c r="B52" s="9"/>
      <c r="C52" s="9"/>
      <c r="D52" s="10"/>
      <c r="E52" s="10"/>
      <c r="F52" s="11"/>
    </row>
    <row r="53" s="1" customFormat="1" spans="1:6">
      <c r="A53" s="12"/>
      <c r="B53" s="9"/>
      <c r="C53" s="9" t="s">
        <v>122</v>
      </c>
      <c r="D53" s="10" t="s">
        <v>123</v>
      </c>
      <c r="E53" s="10" t="s">
        <v>124</v>
      </c>
      <c r="F53" s="14">
        <v>2</v>
      </c>
    </row>
    <row r="54" s="1" customFormat="1" ht="47" customHeight="1" spans="1:6">
      <c r="A54" s="12"/>
      <c r="B54" s="9"/>
      <c r="C54" s="9"/>
      <c r="D54" s="10"/>
      <c r="E54" s="10"/>
      <c r="F54" s="14"/>
    </row>
    <row r="55" s="1" customFormat="1" spans="1:6">
      <c r="A55" s="12"/>
      <c r="B55" s="9"/>
      <c r="C55" s="9" t="s">
        <v>125</v>
      </c>
      <c r="D55" s="10" t="s">
        <v>126</v>
      </c>
      <c r="E55" s="10" t="s">
        <v>127</v>
      </c>
      <c r="F55" s="14">
        <v>2</v>
      </c>
    </row>
    <row r="56" s="1" customFormat="1" ht="33" customHeight="1" spans="1:6">
      <c r="A56" s="12"/>
      <c r="B56" s="9"/>
      <c r="C56" s="9"/>
      <c r="D56" s="10"/>
      <c r="E56" s="10"/>
      <c r="F56" s="14"/>
    </row>
    <row r="57" s="1" customFormat="1" spans="1:6">
      <c r="A57" s="12"/>
      <c r="B57" s="9"/>
      <c r="C57" s="9" t="s">
        <v>128</v>
      </c>
      <c r="D57" s="10" t="s">
        <v>129</v>
      </c>
      <c r="E57" s="10" t="s">
        <v>130</v>
      </c>
      <c r="F57" s="14">
        <v>2</v>
      </c>
    </row>
    <row r="58" s="1" customFormat="1" ht="65" customHeight="1" spans="1:6">
      <c r="A58" s="13"/>
      <c r="B58" s="9"/>
      <c r="C58" s="9"/>
      <c r="D58" s="10"/>
      <c r="E58" s="10"/>
      <c r="F58" s="14"/>
    </row>
    <row r="59" s="1" customFormat="1" ht="122" customHeight="1" spans="1:6">
      <c r="A59" s="8" t="s">
        <v>131</v>
      </c>
      <c r="B59" s="9" t="s">
        <v>132</v>
      </c>
      <c r="C59" s="9" t="s">
        <v>133</v>
      </c>
      <c r="D59" s="10" t="s">
        <v>134</v>
      </c>
      <c r="E59" s="10" t="s">
        <v>135</v>
      </c>
      <c r="F59" s="14">
        <v>3</v>
      </c>
    </row>
    <row r="60" s="1" customFormat="1" spans="1:6">
      <c r="A60" s="12"/>
      <c r="B60" s="9"/>
      <c r="C60" s="9" t="s">
        <v>136</v>
      </c>
      <c r="D60" s="10" t="s">
        <v>137</v>
      </c>
      <c r="E60" s="15" t="s">
        <v>138</v>
      </c>
      <c r="F60" s="14">
        <v>4</v>
      </c>
    </row>
    <row r="61" s="1" customFormat="1" spans="1:6">
      <c r="A61" s="12"/>
      <c r="B61" s="9"/>
      <c r="C61" s="9"/>
      <c r="D61" s="10"/>
      <c r="E61" s="16"/>
      <c r="F61" s="14"/>
    </row>
    <row r="62" s="1" customFormat="1" ht="77" customHeight="1" spans="1:6">
      <c r="A62" s="12"/>
      <c r="B62" s="9"/>
      <c r="C62" s="9"/>
      <c r="D62" s="10"/>
      <c r="E62" s="17"/>
      <c r="F62" s="14"/>
    </row>
    <row r="63" s="1" customFormat="1" ht="102" spans="1:6">
      <c r="A63" s="12"/>
      <c r="B63" s="9" t="s">
        <v>139</v>
      </c>
      <c r="C63" s="9" t="s">
        <v>140</v>
      </c>
      <c r="D63" s="10" t="s">
        <v>141</v>
      </c>
      <c r="E63" s="10" t="s">
        <v>142</v>
      </c>
      <c r="F63" s="14">
        <v>8</v>
      </c>
    </row>
    <row r="64" s="1" customFormat="1" ht="51" spans="1:6">
      <c r="A64" s="12"/>
      <c r="B64" s="18" t="s">
        <v>143</v>
      </c>
      <c r="C64" s="18" t="s">
        <v>144</v>
      </c>
      <c r="D64" s="18" t="s">
        <v>145</v>
      </c>
      <c r="E64" s="18" t="s">
        <v>146</v>
      </c>
      <c r="F64" s="14">
        <v>4</v>
      </c>
    </row>
    <row r="65" s="1" customFormat="1" ht="63.75" spans="1:6">
      <c r="A65" s="12"/>
      <c r="B65" s="9" t="s">
        <v>147</v>
      </c>
      <c r="C65" s="9" t="s">
        <v>148</v>
      </c>
      <c r="D65" s="10" t="s">
        <v>149</v>
      </c>
      <c r="E65" s="10" t="s">
        <v>150</v>
      </c>
      <c r="F65" s="14">
        <v>4</v>
      </c>
    </row>
    <row r="66" s="1" customFormat="1" ht="63.75" spans="1:6">
      <c r="A66" s="13"/>
      <c r="B66" s="9"/>
      <c r="C66" s="9" t="s">
        <v>151</v>
      </c>
      <c r="D66" s="10" t="s">
        <v>152</v>
      </c>
      <c r="E66" s="10" t="s">
        <v>153</v>
      </c>
      <c r="F66" s="14">
        <v>4</v>
      </c>
    </row>
    <row r="67" s="1" customFormat="1" ht="51" spans="1:6">
      <c r="A67" s="9" t="s">
        <v>154</v>
      </c>
      <c r="B67" s="9" t="s">
        <v>155</v>
      </c>
      <c r="C67" s="9" t="s">
        <v>156</v>
      </c>
      <c r="D67" s="10" t="s">
        <v>157</v>
      </c>
      <c r="E67" s="10" t="s">
        <v>158</v>
      </c>
      <c r="F67" s="14">
        <v>4</v>
      </c>
    </row>
    <row r="68" s="1" customFormat="1" ht="51" spans="1:6">
      <c r="A68" s="9"/>
      <c r="B68" s="9"/>
      <c r="C68" s="9" t="s">
        <v>159</v>
      </c>
      <c r="D68" s="10" t="s">
        <v>157</v>
      </c>
      <c r="E68" s="10" t="s">
        <v>158</v>
      </c>
      <c r="F68" s="14">
        <v>4</v>
      </c>
    </row>
    <row r="69" s="1" customFormat="1" ht="51" spans="1:6">
      <c r="A69" s="9"/>
      <c r="B69" s="9"/>
      <c r="C69" s="9" t="s">
        <v>160</v>
      </c>
      <c r="D69" s="10" t="s">
        <v>157</v>
      </c>
      <c r="E69" s="10" t="s">
        <v>158</v>
      </c>
      <c r="F69" s="14">
        <v>4</v>
      </c>
    </row>
    <row r="70" s="1" customFormat="1" ht="51" spans="1:6">
      <c r="A70" s="9"/>
      <c r="B70" s="9"/>
      <c r="C70" s="9" t="s">
        <v>161</v>
      </c>
      <c r="D70" s="10" t="s">
        <v>162</v>
      </c>
      <c r="E70" s="10" t="s">
        <v>158</v>
      </c>
      <c r="F70" s="14">
        <v>4</v>
      </c>
    </row>
    <row r="71" s="1" customFormat="1" ht="51" spans="1:6">
      <c r="A71" s="9"/>
      <c r="B71" s="9"/>
      <c r="C71" s="9" t="s">
        <v>163</v>
      </c>
      <c r="D71" s="10" t="s">
        <v>164</v>
      </c>
      <c r="E71" s="10" t="s">
        <v>158</v>
      </c>
      <c r="F71" s="14">
        <v>4</v>
      </c>
    </row>
    <row r="72" s="1" customFormat="1" ht="38" customHeight="1" spans="1:6">
      <c r="A72" s="8"/>
      <c r="B72" s="8"/>
      <c r="C72" s="8" t="s">
        <v>165</v>
      </c>
      <c r="D72" s="19" t="s">
        <v>166</v>
      </c>
      <c r="E72" s="20" t="s">
        <v>167</v>
      </c>
      <c r="F72" s="14">
        <v>10</v>
      </c>
    </row>
    <row r="73" s="1" customFormat="1" ht="33" customHeight="1" spans="1:6">
      <c r="A73" s="21" t="s">
        <v>26</v>
      </c>
      <c r="B73" s="21">
        <v>100</v>
      </c>
      <c r="C73" s="21">
        <v>100</v>
      </c>
      <c r="D73" s="21"/>
      <c r="E73" s="21"/>
      <c r="F73" s="21">
        <f>SUM(F6:F72)</f>
        <v>95</v>
      </c>
    </row>
    <row r="74" ht="35" customHeight="1" spans="1:6">
      <c r="A74" s="22" t="s">
        <v>168</v>
      </c>
      <c r="B74" s="22"/>
      <c r="C74" s="22"/>
      <c r="D74" s="22"/>
      <c r="E74" s="22" t="s">
        <v>169</v>
      </c>
      <c r="F74" s="22"/>
    </row>
  </sheetData>
  <mergeCells count="94">
    <mergeCell ref="A2:F2"/>
    <mergeCell ref="A4:D4"/>
    <mergeCell ref="E4:F4"/>
    <mergeCell ref="A74:D74"/>
    <mergeCell ref="E74:F74"/>
    <mergeCell ref="A6:A24"/>
    <mergeCell ref="A25:A58"/>
    <mergeCell ref="A59:A66"/>
    <mergeCell ref="A67:A72"/>
    <mergeCell ref="B6:B14"/>
    <mergeCell ref="B15:B20"/>
    <mergeCell ref="B21:B24"/>
    <mergeCell ref="B25:B38"/>
    <mergeCell ref="B39:B49"/>
    <mergeCell ref="B50:B58"/>
    <mergeCell ref="B59:B62"/>
    <mergeCell ref="B65:B66"/>
    <mergeCell ref="B67:B72"/>
    <mergeCell ref="C6:C8"/>
    <mergeCell ref="C9:C11"/>
    <mergeCell ref="C12:C14"/>
    <mergeCell ref="C15:C17"/>
    <mergeCell ref="C18:C20"/>
    <mergeCell ref="C21:C24"/>
    <mergeCell ref="C25:C27"/>
    <mergeCell ref="C28:C30"/>
    <mergeCell ref="C31:C35"/>
    <mergeCell ref="C36:C38"/>
    <mergeCell ref="C39:C40"/>
    <mergeCell ref="C41:C43"/>
    <mergeCell ref="C44:C46"/>
    <mergeCell ref="C47:C49"/>
    <mergeCell ref="C50:C52"/>
    <mergeCell ref="C53:C54"/>
    <mergeCell ref="C55:C56"/>
    <mergeCell ref="C57:C58"/>
    <mergeCell ref="C60:C62"/>
    <mergeCell ref="D6:D8"/>
    <mergeCell ref="D9:D11"/>
    <mergeCell ref="D12:D14"/>
    <mergeCell ref="D15:D17"/>
    <mergeCell ref="D18:D20"/>
    <mergeCell ref="D21:D24"/>
    <mergeCell ref="D25:D27"/>
    <mergeCell ref="D28:D30"/>
    <mergeCell ref="D31:D35"/>
    <mergeCell ref="D36:D38"/>
    <mergeCell ref="D39:D40"/>
    <mergeCell ref="D41:D43"/>
    <mergeCell ref="D44:D46"/>
    <mergeCell ref="D47:D49"/>
    <mergeCell ref="D50:D52"/>
    <mergeCell ref="D53:D54"/>
    <mergeCell ref="D55:D56"/>
    <mergeCell ref="D57:D58"/>
    <mergeCell ref="D60:D62"/>
    <mergeCell ref="E6:E8"/>
    <mergeCell ref="E9:E11"/>
    <mergeCell ref="E12:E14"/>
    <mergeCell ref="E15:E17"/>
    <mergeCell ref="E18:E20"/>
    <mergeCell ref="E21:E24"/>
    <mergeCell ref="E25:E27"/>
    <mergeCell ref="E28:E30"/>
    <mergeCell ref="E31:E35"/>
    <mergeCell ref="E36:E38"/>
    <mergeCell ref="E39:E40"/>
    <mergeCell ref="E41:E43"/>
    <mergeCell ref="E44:E46"/>
    <mergeCell ref="E47:E49"/>
    <mergeCell ref="E50:E52"/>
    <mergeCell ref="E53:E54"/>
    <mergeCell ref="E55:E56"/>
    <mergeCell ref="E57:E58"/>
    <mergeCell ref="E60:E62"/>
    <mergeCell ref="F6:F8"/>
    <mergeCell ref="F9:F11"/>
    <mergeCell ref="F12:F14"/>
    <mergeCell ref="F15:F17"/>
    <mergeCell ref="F18:F20"/>
    <mergeCell ref="F21:F24"/>
    <mergeCell ref="F25:F27"/>
    <mergeCell ref="F28:F30"/>
    <mergeCell ref="F31:F35"/>
    <mergeCell ref="F36:F38"/>
    <mergeCell ref="F39:F40"/>
    <mergeCell ref="F41:F43"/>
    <mergeCell ref="F44:F46"/>
    <mergeCell ref="F47:F49"/>
    <mergeCell ref="F50:F52"/>
    <mergeCell ref="F53:F54"/>
    <mergeCell ref="F55:F56"/>
    <mergeCell ref="F57:F58"/>
    <mergeCell ref="F60:F62"/>
  </mergeCells>
  <pageMargins left="0.550694444444444" right="0.393055555555556" top="0.472222222222222" bottom="0.629861111111111" header="0.5" footer="0.196527777777778"/>
  <pageSetup paperSize="9" firstPageNumber="8"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附件１.基础数据表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dc:creator>
  <cp:lastModifiedBy>dell</cp:lastModifiedBy>
  <dcterms:created xsi:type="dcterms:W3CDTF">2021-10-20T00:53:00Z</dcterms:created>
  <dcterms:modified xsi:type="dcterms:W3CDTF">2021-11-13T04:21:32Z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74F2A6C3EFB94AA9B3A27B55CBE56DDF</vt:lpwstr>
  </property>
  <property fmtid="{D5CDD505-2E9C-101B-9397-08002B2CF9AE}" pid="3" name="KSOProductBuildVer">
    <vt:lpwstr>2052-11.1.0.11045</vt:lpwstr>
  </property>
</Properties>
</file>