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8675" tabRatio="942" activeTab="2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<sst xmlns="http://schemas.openxmlformats.org/spreadsheetml/2006/main" count="297" uniqueCount="189">
  <si>
    <t>2021年部门收支总体情况表</t>
  </si>
  <si>
    <t>部门公开表1</t>
  </si>
  <si>
    <t>部门：常宁市建设工程质量安全监督管理站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</si>
  <si>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</si>
  <si>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</si>
  <si>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</si>
  <si>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</si>
  <si>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</si>
  <si>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</si>
  <si>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</si>
  <si>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</si>
  <si>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</si>
  <si>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</si>
  <si>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</si>
  <si>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</si>
  <si>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</si>
  <si>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</si>
  <si>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</si>
  <si>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</si>
  <si>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</si>
  <si>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</si>
  <si>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九、卫生健康支出</t>
  </si>
  <si>
    <t>十、城乡社区支出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</si>
  <si>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</si>
  <si>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</si>
  <si>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</si>
  <si>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</si>
  <si>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</si>
  <si>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</si>
  <si>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</si>
  <si>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</si>
  <si>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</si>
  <si>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部门：常宁市建设工程质量安全监督管理站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</si>
  <si>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</si>
  <si>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</si>
  <si>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</si>
  <si>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</si>
  <si>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</si>
  <si>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</si>
  <si>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</si>
  <si>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</si>
  <si>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</si>
  <si>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</si>
  <si>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</si>
  <si>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</si>
  <si>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</si>
  <si>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212</t>
  </si>
  <si>
    <t>城乡社区支出</t>
  </si>
  <si>
    <t>21206</t>
  </si>
  <si>
    <t xml:space="preserve">  建设市场管理与监督</t>
  </si>
  <si>
    <t>2120601</t>
  </si>
  <si>
    <t>208</t>
  </si>
  <si>
    <t>社会保障和就业支出</t>
  </si>
  <si>
    <t>20805</t>
  </si>
  <si>
    <t>行政事业单位养老支出</t>
  </si>
  <si>
    <t>2080505</t>
  </si>
  <si>
    <t xml:space="preserve">  机关事业单位基本养老保险缴费支出</t>
  </si>
  <si>
    <t>20827</t>
  </si>
  <si>
    <t>财政对其他社会保险基金的补助</t>
  </si>
  <si>
    <t>2082702</t>
  </si>
  <si>
    <t xml:space="preserve">  财政对工伤保险基金的补助</t>
  </si>
  <si>
    <t>210</t>
  </si>
  <si>
    <t>卫生健康支出</t>
  </si>
  <si>
    <t>21011</t>
  </si>
  <si>
    <t>行政事业单位医疗</t>
  </si>
  <si>
    <t>2101102</t>
  </si>
  <si>
    <t xml:space="preserve">  事业单位医疗</t>
  </si>
  <si>
    <t>住房保障支出</t>
  </si>
  <si>
    <t>住房改革支出</t>
  </si>
  <si>
    <t>住房公积金</t>
  </si>
  <si>
    <t>2021年部门支出总体情况表</t>
  </si>
  <si>
    <t>部门公开表3</t>
  </si>
  <si>
    <t>部门：常宁市建设工程质量安全监督管理站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</si>
  <si>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</si>
  <si>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</si>
  <si>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</si>
  <si>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</si>
  <si>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</si>
  <si>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</si>
  <si>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</si>
  <si>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</si>
  <si>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</si>
  <si>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</si>
  <si>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</si>
  <si>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</si>
  <si>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</si>
  <si>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</si>
  <si>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</si>
  <si>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</si>
  <si>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</si>
  <si>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</si>
  <si>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</si>
  <si>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</si>
  <si>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</si>
  <si>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</si>
  <si>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（九）卫生健康支出</t>
  </si>
  <si>
    <t>（十）城乡社区支出</t>
  </si>
  <si>
    <t>二、结转下年</t>
  </si>
  <si>
    <t>2021年一般公共预算支出表</t>
  </si>
  <si>
    <t>部门公开表5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</si>
  <si>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</si>
  <si>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</si>
  <si>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</si>
  <si>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</si>
  <si>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</si>
  <si>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</si>
  <si>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</si>
  <si>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21201</t>
  </si>
  <si>
    <t>城乡社区管理事务</t>
  </si>
  <si>
    <t>2120102</t>
  </si>
  <si>
    <t xml:space="preserve">  一般行政管理事务</t>
  </si>
  <si>
    <t>建设市场管理与监督</t>
  </si>
  <si>
    <t>221</t>
  </si>
  <si>
    <t>22102</t>
  </si>
  <si>
    <t>2210201</t>
  </si>
  <si>
    <t xml:space="preserve">  住房公积金</t>
  </si>
  <si>
    <t>2021年一般公共预算基本支出表</t>
  </si>
  <si>
    <t>部门公开表6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</si>
  <si>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</si>
  <si>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</si>
  <si>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</si>
  <si>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</si>
  <si>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</si>
  <si>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</si>
  <si>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</si>
  <si>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</si>
  <si>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</si>
  <si>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</si>
  <si>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</si>
  <si>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</si>
  <si>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</si>
  <si>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</si>
  <si>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</si>
  <si>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</si>
  <si>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</si>
  <si>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</si>
  <si>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</si>
  <si>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</si>
  <si>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</si>
  <si>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</si>
  <si>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</si>
  <si>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</si>
  <si>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</si>
  <si>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</si>
  <si>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</si>
  <si>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</si>
  <si>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</si>
  <si>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</si>
  <si>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</si>
  <si>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</si>
  <si>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</si>
  <si>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</si>
  <si>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</si>
  <si>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</si>
  <si>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</si>
  <si>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r>
      <t>部门：常宁市建设工程质量安全监督管理站</t>
    </r>
    <r>
      <rPr>
        <sz val="11"/>
        <color indexed="10"/>
        <rFont val="宋体"/>
        <family val="0"/>
      </rPr>
      <t xml:space="preserve">  </t>
    </r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</si>
  <si>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</si>
  <si>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</si>
  <si>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</si>
  <si>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</si>
  <si>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</si>
  <si>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</si>
  <si>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</si>
  <si>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常宁市建设工程质量安全监督管理站</t>
  </si>
  <si>
    <t>2021年政府性基金预算支出表</t>
  </si>
  <si>
    <t>部门公开表8</t>
  </si>
  <si>
    <t>2021年政府性基金预算支出</t>
  </si>
  <si>
    <t>说明：本单位没有政府性基金收入，也没有使用政府性基金安排的支出，故本表无数据。</t>
  </si>
  <si>
    <t>2021年整体支出绩效目标表</t>
  </si>
  <si>
    <t>部门公开表10</t>
  </si>
  <si>
    <t xml:space="preserve">部门名称：常宁市建设工程质量安全监督管理站 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</si>
  <si>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</si>
  <si>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</si>
  <si>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</si>
  <si>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</si>
  <si>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</si>
  <si>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</si>
  <si>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</si>
  <si>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</si>
  <si>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</si>
  <si>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</si>
  <si>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</si>
  <si>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</si>
  <si>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</si>
  <si>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</si>
  <si>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</si>
  <si>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立足服务民生，提升建设工程质量安全监督水准</t>
  </si>
  <si>
    <t>人员经费：327.89万元， 公用经费：43.2万元， 项目支出：28万元</t>
  </si>
  <si>
    <t>人员工资、绩效考核资金及时足额发放到人。公用经费厉行节约较上年度有所减少。项目支出为我市建设工程项目质量安全提供全方位服务。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</si>
</sst>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24" fillId="10" borderId="6" applyNumberFormat="0" applyAlignment="0" applyProtection="0"/>
    <xf numFmtId="0" fontId="25" fillId="10" borderId="1" applyNumberFormat="0" applyAlignment="0" applyProtection="0"/>
    <xf numFmtId="0" fontId="26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0" borderId="0">
      <alignment vertical="center"/>
      <protection/>
    </xf>
    <xf numFmtId="0" fontId="15" fillId="23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</cellStyleXfs>
  <cellXfs count="12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24" borderId="13" xfId="0" applyNumberFormat="1" applyFont="1" applyFill="1" applyBorder="1" applyAlignment="1" applyProtection="1">
      <alignment vertical="center" wrapText="1"/>
      <protection/>
    </xf>
    <xf numFmtId="0" fontId="8" fillId="24" borderId="14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5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0" xfId="0" applyFont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43" fontId="0" fillId="0" borderId="14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177" fontId="0" fillId="0" borderId="14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vertical="center"/>
    </xf>
    <xf numFmtId="10" fontId="0" fillId="0" borderId="14" xfId="0" applyNumberFormat="1" applyBorder="1" applyAlignment="1">
      <alignment vertical="center"/>
    </xf>
    <xf numFmtId="0" fontId="11" fillId="0" borderId="33" xfId="0" applyFont="1" applyFill="1" applyBorder="1" applyAlignment="1">
      <alignment vertical="center" shrinkToFit="1"/>
    </xf>
    <xf numFmtId="0" fontId="11" fillId="0" borderId="34" xfId="0" applyFont="1" applyFill="1" applyBorder="1" applyAlignment="1">
      <alignment horizontal="left" vertical="center" shrinkToFit="1"/>
    </xf>
    <xf numFmtId="4" fontId="11" fillId="0" borderId="34" xfId="0" applyNumberFormat="1" applyFont="1" applyFill="1" applyBorder="1" applyAlignment="1">
      <alignment horizontal="right" vertical="center" shrinkToFit="1"/>
    </xf>
    <xf numFmtId="177" fontId="11" fillId="0" borderId="14" xfId="0" applyNumberFormat="1" applyFont="1" applyBorder="1" applyAlignment="1">
      <alignment horizontal="right" vertical="center"/>
    </xf>
    <xf numFmtId="177" fontId="0" fillId="0" borderId="35" xfId="0" applyNumberFormat="1" applyBorder="1" applyAlignment="1">
      <alignment horizontal="right" vertical="center"/>
    </xf>
    <xf numFmtId="0" fontId="0" fillId="0" borderId="33" xfId="0" applyFont="1" applyFill="1" applyBorder="1" applyAlignment="1">
      <alignment vertical="center" shrinkToFit="1"/>
    </xf>
    <xf numFmtId="0" fontId="0" fillId="0" borderId="34" xfId="0" applyFont="1" applyFill="1" applyBorder="1" applyAlignment="1">
      <alignment horizontal="left" vertical="center" shrinkToFit="1"/>
    </xf>
    <xf numFmtId="4" fontId="0" fillId="0" borderId="34" xfId="0" applyNumberFormat="1" applyFont="1" applyFill="1" applyBorder="1" applyAlignment="1">
      <alignment horizontal="right" vertical="center" shrinkToFi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177" fontId="1" fillId="0" borderId="21" xfId="0" applyNumberFormat="1" applyFont="1" applyFill="1" applyBorder="1" applyAlignment="1">
      <alignment horizontal="right" vertical="center" wrapText="1"/>
    </xf>
    <xf numFmtId="49" fontId="11" fillId="0" borderId="14" xfId="0" applyNumberFormat="1" applyFont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 wrapText="1"/>
    </xf>
    <xf numFmtId="177" fontId="11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4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177" fontId="12" fillId="0" borderId="10" xfId="0" applyNumberFormat="1" applyFont="1" applyFill="1" applyBorder="1" applyAlignment="1">
      <alignment horizontal="right" vertical="center" wrapText="1"/>
    </xf>
    <xf numFmtId="0" fontId="11" fillId="0" borderId="14" xfId="0" applyFont="1" applyBorder="1" applyAlignment="1">
      <alignment vertical="center"/>
    </xf>
    <xf numFmtId="177" fontId="1" fillId="0" borderId="10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3" sqref="A3:B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30" t="s">
        <v>0</v>
      </c>
      <c r="B1" s="54"/>
      <c r="C1" s="54"/>
      <c r="D1" s="54"/>
    </row>
    <row r="2" spans="1:4" ht="15" customHeight="1">
      <c r="A2" s="32"/>
      <c r="B2" s="32"/>
      <c r="C2" s="32"/>
      <c r="D2" s="56" t="s">
        <v>1</v>
      </c>
    </row>
    <row r="3" spans="1:4" ht="15" customHeight="1">
      <c r="A3" s="127" t="s">
        <v>2</v>
      </c>
      <c r="B3" s="127"/>
      <c r="C3" s="32"/>
      <c r="D3" s="32" t="s">
        <v>3</v>
      </c>
    </row>
    <row r="4" spans="1:4" ht="19.5" customHeight="1">
      <c r="A4" s="37" t="s">
        <v>4</v>
      </c>
      <c r="B4" s="37"/>
      <c r="C4" s="37" t="s">
        <v>5</v>
      </c>
      <c r="D4" s="37"/>
    </row>
    <row r="5" spans="1:4" s="29" customFormat="1" ht="21" customHeight="1">
      <c r="A5" s="38" t="s">
        <v>6</v>
      </c>
      <c r="B5" s="38" t="s">
        <v>7</v>
      </c>
      <c r="C5" s="38" t="s">
        <v>6</v>
      </c>
      <c r="D5" s="38" t="s">
        <v>7</v>
      </c>
    </row>
    <row r="6" spans="1:4" ht="14.25">
      <c r="A6" s="39" t="s">
        <v>8</v>
      </c>
      <c r="B6" s="104">
        <v>356.09</v>
      </c>
      <c r="C6" s="50" t="s">
        <v>9</v>
      </c>
      <c r="D6" s="50">
        <v>0</v>
      </c>
    </row>
    <row r="7" spans="1:4" ht="14.25">
      <c r="A7" s="39" t="s">
        <v>10</v>
      </c>
      <c r="B7" s="50"/>
      <c r="C7" s="50" t="s">
        <v>11</v>
      </c>
      <c r="D7" s="50"/>
    </row>
    <row r="8" spans="1:4" ht="14.25">
      <c r="A8" s="39" t="s">
        <v>12</v>
      </c>
      <c r="B8" s="50"/>
      <c r="C8" s="50" t="s">
        <v>13</v>
      </c>
      <c r="D8" s="104">
        <v>0</v>
      </c>
    </row>
    <row r="9" spans="1:4" ht="14.25">
      <c r="A9" s="39" t="s">
        <v>14</v>
      </c>
      <c r="B9" s="50"/>
      <c r="C9" s="50" t="s">
        <v>15</v>
      </c>
      <c r="D9" s="50"/>
    </row>
    <row r="10" spans="1:4" ht="14.25">
      <c r="A10" s="39" t="s">
        <v>16</v>
      </c>
      <c r="B10" s="50">
        <v>43</v>
      </c>
      <c r="C10" s="50" t="s">
        <v>17</v>
      </c>
      <c r="D10" s="50"/>
    </row>
    <row r="11" spans="1:4" ht="14.25">
      <c r="A11" s="39"/>
      <c r="B11" s="50"/>
      <c r="C11" s="50" t="s">
        <v>18</v>
      </c>
      <c r="D11" s="50">
        <v>52.4</v>
      </c>
    </row>
    <row r="12" spans="1:4" ht="14.25">
      <c r="A12" s="39"/>
      <c r="B12" s="50"/>
      <c r="C12" s="50" t="s">
        <v>19</v>
      </c>
      <c r="D12" s="50"/>
    </row>
    <row r="13" spans="1:4" ht="14.25">
      <c r="A13" s="39"/>
      <c r="B13" s="50"/>
      <c r="C13" s="50" t="s">
        <v>20</v>
      </c>
      <c r="D13" s="50">
        <v>17.97</v>
      </c>
    </row>
    <row r="14" spans="1:4" ht="14.25">
      <c r="A14" s="39"/>
      <c r="B14" s="50"/>
      <c r="C14" s="50" t="s">
        <v>21</v>
      </c>
      <c r="D14" s="50">
        <v>15.98</v>
      </c>
    </row>
    <row r="15" spans="1:4" ht="14.25">
      <c r="A15" s="39"/>
      <c r="B15" s="50"/>
      <c r="C15" s="50" t="s">
        <v>22</v>
      </c>
      <c r="D15" s="50">
        <v>312.74</v>
      </c>
    </row>
    <row r="16" spans="1:4" ht="14.25">
      <c r="A16" s="39" t="s">
        <v>23</v>
      </c>
      <c r="B16" s="104">
        <v>399.09</v>
      </c>
      <c r="C16" s="50" t="s">
        <v>24</v>
      </c>
      <c r="D16" s="104">
        <v>399.09</v>
      </c>
    </row>
    <row r="17" spans="1:4" ht="14.25">
      <c r="A17" s="39" t="s">
        <v>25</v>
      </c>
      <c r="B17" s="50"/>
      <c r="C17" s="50" t="s">
        <v>26</v>
      </c>
      <c r="D17" s="50"/>
    </row>
    <row r="18" spans="1:4" ht="14.25">
      <c r="A18" s="39" t="s">
        <v>27</v>
      </c>
      <c r="B18" s="50"/>
      <c r="C18" s="50"/>
      <c r="D18" s="50"/>
    </row>
    <row r="19" spans="1:4" ht="14.25">
      <c r="A19" s="39"/>
      <c r="B19" s="50"/>
      <c r="C19" s="50"/>
      <c r="D19" s="50"/>
    </row>
    <row r="20" spans="1:4" s="29" customFormat="1" ht="14.25">
      <c r="A20" s="38" t="s">
        <v>28</v>
      </c>
      <c r="B20" s="104">
        <v>399.09</v>
      </c>
      <c r="C20" s="63" t="s">
        <v>29</v>
      </c>
      <c r="D20" s="104">
        <v>399.09</v>
      </c>
    </row>
  </sheetData>
  <sheetProtection/>
  <mergeCells count="4">
    <mergeCell ref="A1:D1"/>
    <mergeCell ref="A3:B3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D1">
      <selection activeCell="E9" sqref="E9:L9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56" t="s">
        <v>31</v>
      </c>
      <c r="M2" s="56"/>
    </row>
    <row r="3" spans="1:13" ht="15" customHeight="1">
      <c r="A3" s="118" t="s">
        <v>32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ht="41.25" customHeight="1">
      <c r="A4" s="37" t="s">
        <v>33</v>
      </c>
      <c r="B4" s="37"/>
      <c r="C4" s="82" t="s">
        <v>34</v>
      </c>
      <c r="D4" s="82" t="s">
        <v>27</v>
      </c>
      <c r="E4" s="46" t="s">
        <v>35</v>
      </c>
      <c r="F4" s="46" t="s">
        <v>36</v>
      </c>
      <c r="G4" s="82" t="s">
        <v>37</v>
      </c>
      <c r="H4" s="82"/>
      <c r="I4" s="125" t="s">
        <v>38</v>
      </c>
      <c r="J4" s="125" t="s">
        <v>39</v>
      </c>
      <c r="K4" s="125" t="s">
        <v>40</v>
      </c>
      <c r="L4" s="45" t="s">
        <v>41</v>
      </c>
      <c r="M4" s="45" t="s">
        <v>25</v>
      </c>
    </row>
    <row r="5" spans="1:13" s="29" customFormat="1" ht="30" customHeight="1">
      <c r="A5" s="38" t="s">
        <v>42</v>
      </c>
      <c r="B5" s="38" t="s">
        <v>43</v>
      </c>
      <c r="C5" s="82"/>
      <c r="D5" s="82"/>
      <c r="E5" s="46"/>
      <c r="F5" s="46"/>
      <c r="G5" s="76" t="s">
        <v>44</v>
      </c>
      <c r="H5" s="46" t="s">
        <v>45</v>
      </c>
      <c r="I5" s="126"/>
      <c r="J5" s="126"/>
      <c r="K5" s="126"/>
      <c r="L5" s="48"/>
      <c r="M5" s="48"/>
    </row>
    <row r="6" spans="1:13" s="116" customFormat="1" ht="14.25">
      <c r="A6" s="120"/>
      <c r="B6" s="120" t="s">
        <v>34</v>
      </c>
      <c r="C6" s="107">
        <v>399.09</v>
      </c>
      <c r="D6" s="107"/>
      <c r="E6" s="107">
        <v>356.09</v>
      </c>
      <c r="F6" s="121"/>
      <c r="G6" s="121"/>
      <c r="H6" s="121"/>
      <c r="I6" s="121"/>
      <c r="J6" s="121"/>
      <c r="K6" s="121"/>
      <c r="L6" s="121">
        <v>43</v>
      </c>
      <c r="M6" s="121"/>
    </row>
    <row r="7" spans="1:13" s="117" customFormat="1" ht="14.25">
      <c r="A7" s="108" t="s">
        <v>46</v>
      </c>
      <c r="B7" s="109" t="s">
        <v>47</v>
      </c>
      <c r="C7" s="122">
        <v>312.74</v>
      </c>
      <c r="D7" s="122"/>
      <c r="E7" s="122">
        <v>269.74</v>
      </c>
      <c r="F7" s="123"/>
      <c r="G7" s="123"/>
      <c r="H7" s="123"/>
      <c r="I7" s="123"/>
      <c r="J7" s="123"/>
      <c r="K7" s="123"/>
      <c r="L7" s="123">
        <v>43</v>
      </c>
      <c r="M7" s="123"/>
    </row>
    <row r="8" spans="1:13" s="116" customFormat="1" ht="28.5">
      <c r="A8" s="111" t="s">
        <v>48</v>
      </c>
      <c r="B8" s="112" t="s">
        <v>49</v>
      </c>
      <c r="C8" s="124">
        <v>312.74</v>
      </c>
      <c r="D8" s="124"/>
      <c r="E8" s="124">
        <v>269.74</v>
      </c>
      <c r="F8" s="121"/>
      <c r="G8" s="121"/>
      <c r="H8" s="121"/>
      <c r="I8" s="121"/>
      <c r="J8" s="121"/>
      <c r="K8" s="121"/>
      <c r="L8" s="121">
        <v>43</v>
      </c>
      <c r="M8" s="121"/>
    </row>
    <row r="9" spans="1:13" s="116" customFormat="1" ht="28.5">
      <c r="A9" s="111" t="s">
        <v>50</v>
      </c>
      <c r="B9" s="112" t="s">
        <v>49</v>
      </c>
      <c r="C9" s="124">
        <v>312.74</v>
      </c>
      <c r="D9" s="124"/>
      <c r="E9" s="124">
        <v>269.74</v>
      </c>
      <c r="F9" s="121"/>
      <c r="G9" s="121"/>
      <c r="H9" s="121"/>
      <c r="I9" s="121"/>
      <c r="J9" s="121"/>
      <c r="K9" s="121"/>
      <c r="L9" s="121">
        <v>43</v>
      </c>
      <c r="M9" s="121"/>
    </row>
    <row r="10" spans="1:13" s="117" customFormat="1" ht="14.25">
      <c r="A10" s="108" t="s">
        <v>51</v>
      </c>
      <c r="B10" s="109" t="s">
        <v>52</v>
      </c>
      <c r="C10" s="122">
        <v>52.4</v>
      </c>
      <c r="D10" s="122"/>
      <c r="E10" s="122">
        <v>52.4</v>
      </c>
      <c r="F10" s="123"/>
      <c r="G10" s="123"/>
      <c r="H10" s="123"/>
      <c r="I10" s="123"/>
      <c r="J10" s="123"/>
      <c r="K10" s="123"/>
      <c r="L10" s="123"/>
      <c r="M10" s="123"/>
    </row>
    <row r="11" spans="1:13" s="116" customFormat="1" ht="28.5">
      <c r="A11" s="111" t="s">
        <v>53</v>
      </c>
      <c r="B11" s="112" t="s">
        <v>54</v>
      </c>
      <c r="C11" s="124">
        <v>50.4</v>
      </c>
      <c r="D11" s="124"/>
      <c r="E11" s="124">
        <v>50.4</v>
      </c>
      <c r="F11" s="121"/>
      <c r="G11" s="121"/>
      <c r="H11" s="121"/>
      <c r="I11" s="121"/>
      <c r="J11" s="121"/>
      <c r="K11" s="121"/>
      <c r="L11" s="121"/>
      <c r="M11" s="121"/>
    </row>
    <row r="12" spans="1:13" s="116" customFormat="1" ht="14.25">
      <c r="A12" s="111" t="s">
        <v>55</v>
      </c>
      <c r="B12" s="100" t="s">
        <v>56</v>
      </c>
      <c r="C12" s="124">
        <v>50.4</v>
      </c>
      <c r="D12" s="124"/>
      <c r="E12" s="124">
        <v>50.4</v>
      </c>
      <c r="F12" s="121"/>
      <c r="G12" s="121"/>
      <c r="H12" s="121"/>
      <c r="I12" s="121"/>
      <c r="J12" s="121"/>
      <c r="K12" s="121"/>
      <c r="L12" s="121"/>
      <c r="M12" s="121"/>
    </row>
    <row r="13" spans="1:13" s="116" customFormat="1" ht="14.25">
      <c r="A13" s="111" t="s">
        <v>57</v>
      </c>
      <c r="B13" s="100" t="s">
        <v>58</v>
      </c>
      <c r="C13" s="124">
        <v>2</v>
      </c>
      <c r="D13" s="124"/>
      <c r="E13" s="124">
        <v>2</v>
      </c>
      <c r="F13" s="121"/>
      <c r="G13" s="121"/>
      <c r="H13" s="121"/>
      <c r="I13" s="121"/>
      <c r="J13" s="121"/>
      <c r="K13" s="121"/>
      <c r="L13" s="121"/>
      <c r="M13" s="121"/>
    </row>
    <row r="14" spans="1:13" s="116" customFormat="1" ht="14.25">
      <c r="A14" s="111" t="s">
        <v>59</v>
      </c>
      <c r="B14" s="100" t="s">
        <v>60</v>
      </c>
      <c r="C14" s="124">
        <v>2</v>
      </c>
      <c r="D14" s="124"/>
      <c r="E14" s="124">
        <v>2</v>
      </c>
      <c r="F14" s="121"/>
      <c r="G14" s="121"/>
      <c r="H14" s="121"/>
      <c r="I14" s="121"/>
      <c r="J14" s="121"/>
      <c r="K14" s="121"/>
      <c r="L14" s="121"/>
      <c r="M14" s="121"/>
    </row>
    <row r="15" spans="1:13" s="117" customFormat="1" ht="14.25">
      <c r="A15" s="108" t="s">
        <v>61</v>
      </c>
      <c r="B15" s="95" t="s">
        <v>62</v>
      </c>
      <c r="C15" s="122">
        <v>15.98</v>
      </c>
      <c r="D15" s="122"/>
      <c r="E15" s="122">
        <v>15.98</v>
      </c>
      <c r="F15" s="123"/>
      <c r="G15" s="123"/>
      <c r="H15" s="123"/>
      <c r="I15" s="123"/>
      <c r="J15" s="123"/>
      <c r="K15" s="123"/>
      <c r="L15" s="123"/>
      <c r="M15" s="123"/>
    </row>
    <row r="16" spans="1:13" s="116" customFormat="1" ht="14.25">
      <c r="A16" s="111" t="s">
        <v>63</v>
      </c>
      <c r="B16" s="100" t="s">
        <v>64</v>
      </c>
      <c r="C16" s="124">
        <v>15.98</v>
      </c>
      <c r="D16" s="124"/>
      <c r="E16" s="124">
        <v>15.98</v>
      </c>
      <c r="F16" s="121"/>
      <c r="G16" s="121"/>
      <c r="H16" s="121"/>
      <c r="I16" s="121"/>
      <c r="J16" s="121"/>
      <c r="K16" s="121"/>
      <c r="L16" s="121"/>
      <c r="M16" s="121"/>
    </row>
    <row r="17" spans="1:13" s="116" customFormat="1" ht="14.25">
      <c r="A17" s="111" t="s">
        <v>65</v>
      </c>
      <c r="B17" s="100" t="s">
        <v>66</v>
      </c>
      <c r="C17" s="124">
        <v>15.98</v>
      </c>
      <c r="D17" s="124"/>
      <c r="E17" s="124">
        <v>15.98</v>
      </c>
      <c r="F17" s="121"/>
      <c r="G17" s="121"/>
      <c r="H17" s="121"/>
      <c r="I17" s="121"/>
      <c r="J17" s="121"/>
      <c r="K17" s="121"/>
      <c r="L17" s="121"/>
      <c r="M17" s="121"/>
    </row>
    <row r="18" spans="1:13" s="117" customFormat="1" ht="14.25">
      <c r="A18" s="113">
        <v>221</v>
      </c>
      <c r="B18" s="114" t="s">
        <v>67</v>
      </c>
      <c r="C18" s="122">
        <v>17.97</v>
      </c>
      <c r="D18" s="122"/>
      <c r="E18" s="122">
        <v>17.97</v>
      </c>
      <c r="F18" s="123"/>
      <c r="G18" s="123"/>
      <c r="H18" s="123"/>
      <c r="I18" s="123"/>
      <c r="J18" s="123"/>
      <c r="K18" s="123"/>
      <c r="L18" s="123"/>
      <c r="M18" s="123"/>
    </row>
    <row r="19" spans="1:13" s="116" customFormat="1" ht="14.25">
      <c r="A19" s="115">
        <v>22102</v>
      </c>
      <c r="B19" s="39" t="s">
        <v>68</v>
      </c>
      <c r="C19" s="124">
        <v>17.97</v>
      </c>
      <c r="D19" s="124"/>
      <c r="E19" s="124">
        <v>17.97</v>
      </c>
      <c r="F19" s="121"/>
      <c r="G19" s="121"/>
      <c r="H19" s="121"/>
      <c r="I19" s="121"/>
      <c r="J19" s="121"/>
      <c r="K19" s="121"/>
      <c r="L19" s="121"/>
      <c r="M19" s="121"/>
    </row>
    <row r="20" spans="1:13" s="116" customFormat="1" ht="14.25">
      <c r="A20" s="115">
        <v>2210201</v>
      </c>
      <c r="B20" s="39" t="s">
        <v>69</v>
      </c>
      <c r="C20" s="124">
        <v>17.97</v>
      </c>
      <c r="D20" s="124"/>
      <c r="E20" s="124">
        <v>17.97</v>
      </c>
      <c r="F20" s="121"/>
      <c r="G20" s="121"/>
      <c r="H20" s="121"/>
      <c r="I20" s="121"/>
      <c r="J20" s="121"/>
      <c r="K20" s="121"/>
      <c r="L20" s="121"/>
      <c r="M20" s="121"/>
    </row>
    <row r="21" spans="1:13" s="116" customFormat="1" ht="14.25">
      <c r="A21" s="112"/>
      <c r="B21" s="112"/>
      <c r="C21" s="124"/>
      <c r="D21" s="124"/>
      <c r="E21" s="124"/>
      <c r="F21" s="121"/>
      <c r="G21" s="121"/>
      <c r="H21" s="121"/>
      <c r="I21" s="121"/>
      <c r="J21" s="121"/>
      <c r="K21" s="121"/>
      <c r="L21" s="121"/>
      <c r="M21" s="121"/>
    </row>
    <row r="22" spans="1:13" s="116" customFormat="1" ht="14.25">
      <c r="A22" s="112"/>
      <c r="B22" s="112"/>
      <c r="C22" s="124"/>
      <c r="D22" s="124"/>
      <c r="E22" s="124"/>
      <c r="F22" s="121"/>
      <c r="G22" s="121"/>
      <c r="H22" s="121"/>
      <c r="I22" s="121"/>
      <c r="J22" s="121"/>
      <c r="K22" s="121"/>
      <c r="L22" s="121"/>
      <c r="M22" s="121"/>
    </row>
    <row r="23" spans="1:13" s="116" customFormat="1" ht="14.25">
      <c r="A23" s="112"/>
      <c r="B23" s="112"/>
      <c r="C23" s="124"/>
      <c r="D23" s="124"/>
      <c r="E23" s="124"/>
      <c r="F23" s="121"/>
      <c r="G23" s="121"/>
      <c r="H23" s="121"/>
      <c r="I23" s="121"/>
      <c r="J23" s="121"/>
      <c r="K23" s="121"/>
      <c r="L23" s="121"/>
      <c r="M23" s="121"/>
    </row>
    <row r="24" spans="1:13" ht="14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4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4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4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D8" sqref="D8:E8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30" t="s">
        <v>70</v>
      </c>
      <c r="B1" s="30"/>
      <c r="C1" s="30"/>
      <c r="D1" s="30"/>
      <c r="E1" s="30"/>
      <c r="F1" s="30"/>
      <c r="G1" s="30"/>
      <c r="H1" s="30"/>
    </row>
    <row r="2" spans="1:8" ht="15" customHeight="1">
      <c r="A2" s="42"/>
      <c r="B2" s="42"/>
      <c r="C2" s="42"/>
      <c r="D2" s="42"/>
      <c r="E2" s="42"/>
      <c r="F2" s="42"/>
      <c r="G2" s="42"/>
      <c r="H2" s="56" t="s">
        <v>71</v>
      </c>
    </row>
    <row r="3" spans="1:8" ht="15" customHeight="1">
      <c r="A3" s="105" t="s">
        <v>72</v>
      </c>
      <c r="B3" s="106"/>
      <c r="C3" s="106"/>
      <c r="D3" s="106"/>
      <c r="E3" s="106"/>
      <c r="F3" s="106"/>
      <c r="G3" s="106"/>
      <c r="H3" s="106"/>
    </row>
    <row r="4" spans="1:8" s="32" customFormat="1" ht="31.5" customHeight="1">
      <c r="A4" s="37" t="s">
        <v>42</v>
      </c>
      <c r="B4" s="37" t="s">
        <v>43</v>
      </c>
      <c r="C4" s="37" t="s">
        <v>34</v>
      </c>
      <c r="D4" s="37" t="s">
        <v>73</v>
      </c>
      <c r="E4" s="37" t="s">
        <v>74</v>
      </c>
      <c r="F4" s="37" t="s">
        <v>75</v>
      </c>
      <c r="G4" s="37" t="s">
        <v>76</v>
      </c>
      <c r="H4" s="37" t="s">
        <v>77</v>
      </c>
    </row>
    <row r="5" spans="1:8" s="32" customFormat="1" ht="19.5" customHeight="1">
      <c r="A5" s="37"/>
      <c r="B5" s="46" t="s">
        <v>34</v>
      </c>
      <c r="C5" s="104">
        <v>399.09</v>
      </c>
      <c r="D5" s="107">
        <v>371.09</v>
      </c>
      <c r="E5" s="50">
        <v>28</v>
      </c>
      <c r="F5" s="37"/>
      <c r="G5" s="37"/>
      <c r="H5" s="37"/>
    </row>
    <row r="6" spans="1:8" ht="14.25">
      <c r="A6" s="108" t="s">
        <v>46</v>
      </c>
      <c r="B6" s="109" t="s">
        <v>47</v>
      </c>
      <c r="C6" s="110">
        <v>312.74</v>
      </c>
      <c r="D6" s="110">
        <v>284.74</v>
      </c>
      <c r="E6" s="110">
        <v>28</v>
      </c>
      <c r="F6" s="39"/>
      <c r="G6" s="39"/>
      <c r="H6" s="39"/>
    </row>
    <row r="7" spans="1:8" ht="14.25">
      <c r="A7" s="111" t="s">
        <v>48</v>
      </c>
      <c r="B7" s="112" t="s">
        <v>49</v>
      </c>
      <c r="C7" s="104">
        <v>312.74</v>
      </c>
      <c r="D7" s="104">
        <v>284.74</v>
      </c>
      <c r="E7" s="104">
        <v>28</v>
      </c>
      <c r="F7" s="39"/>
      <c r="G7" s="39"/>
      <c r="H7" s="39"/>
    </row>
    <row r="8" spans="1:8" ht="14.25">
      <c r="A8" s="111" t="s">
        <v>50</v>
      </c>
      <c r="B8" s="112" t="s">
        <v>49</v>
      </c>
      <c r="C8" s="104">
        <v>312.74</v>
      </c>
      <c r="D8" s="104">
        <v>284.74</v>
      </c>
      <c r="E8" s="104">
        <v>28</v>
      </c>
      <c r="F8" s="39"/>
      <c r="G8" s="39"/>
      <c r="H8" s="39"/>
    </row>
    <row r="9" spans="1:8" ht="14.25">
      <c r="A9" s="108" t="s">
        <v>51</v>
      </c>
      <c r="B9" s="109" t="s">
        <v>52</v>
      </c>
      <c r="C9" s="110">
        <v>52.4</v>
      </c>
      <c r="D9" s="110">
        <v>52.4</v>
      </c>
      <c r="E9" s="104"/>
      <c r="F9" s="39"/>
      <c r="G9" s="39"/>
      <c r="H9" s="39"/>
    </row>
    <row r="10" spans="1:8" ht="14.25">
      <c r="A10" s="111" t="s">
        <v>53</v>
      </c>
      <c r="B10" s="112" t="s">
        <v>54</v>
      </c>
      <c r="C10" s="104">
        <v>50.4</v>
      </c>
      <c r="D10" s="104">
        <v>50.4</v>
      </c>
      <c r="E10" s="104"/>
      <c r="F10" s="39"/>
      <c r="G10" s="39"/>
      <c r="H10" s="39"/>
    </row>
    <row r="11" spans="1:8" ht="14.25">
      <c r="A11" s="111" t="s">
        <v>55</v>
      </c>
      <c r="B11" s="100" t="s">
        <v>56</v>
      </c>
      <c r="C11" s="104">
        <v>50.4</v>
      </c>
      <c r="D11" s="104">
        <v>50.4</v>
      </c>
      <c r="E11" s="104"/>
      <c r="F11" s="39"/>
      <c r="G11" s="39"/>
      <c r="H11" s="39"/>
    </row>
    <row r="12" spans="1:8" ht="14.25">
      <c r="A12" s="111" t="s">
        <v>57</v>
      </c>
      <c r="B12" s="100" t="s">
        <v>58</v>
      </c>
      <c r="C12" s="104">
        <v>2</v>
      </c>
      <c r="D12" s="104">
        <v>2</v>
      </c>
      <c r="E12" s="104"/>
      <c r="F12" s="39"/>
      <c r="G12" s="39"/>
      <c r="H12" s="39"/>
    </row>
    <row r="13" spans="1:8" ht="14.25">
      <c r="A13" s="111" t="s">
        <v>59</v>
      </c>
      <c r="B13" s="100" t="s">
        <v>60</v>
      </c>
      <c r="C13" s="104">
        <v>2</v>
      </c>
      <c r="D13" s="104">
        <v>2</v>
      </c>
      <c r="E13" s="104"/>
      <c r="F13" s="39"/>
      <c r="G13" s="39"/>
      <c r="H13" s="39"/>
    </row>
    <row r="14" spans="1:8" ht="14.25">
      <c r="A14" s="108" t="s">
        <v>61</v>
      </c>
      <c r="B14" s="95" t="s">
        <v>62</v>
      </c>
      <c r="C14" s="110">
        <v>15.98</v>
      </c>
      <c r="D14" s="110">
        <v>15.98</v>
      </c>
      <c r="E14" s="104"/>
      <c r="F14" s="39"/>
      <c r="G14" s="39"/>
      <c r="H14" s="39"/>
    </row>
    <row r="15" spans="1:8" ht="14.25">
      <c r="A15" s="111" t="s">
        <v>63</v>
      </c>
      <c r="B15" s="100" t="s">
        <v>64</v>
      </c>
      <c r="C15" s="104">
        <v>15.98</v>
      </c>
      <c r="D15" s="104">
        <v>15.98</v>
      </c>
      <c r="E15" s="104"/>
      <c r="F15" s="39"/>
      <c r="G15" s="39"/>
      <c r="H15" s="39"/>
    </row>
    <row r="16" spans="1:8" ht="14.25">
      <c r="A16" s="111" t="s">
        <v>65</v>
      </c>
      <c r="B16" s="100" t="s">
        <v>66</v>
      </c>
      <c r="C16" s="104">
        <v>15.98</v>
      </c>
      <c r="D16" s="104">
        <v>15.98</v>
      </c>
      <c r="E16" s="104"/>
      <c r="F16" s="39"/>
      <c r="G16" s="39"/>
      <c r="H16" s="39"/>
    </row>
    <row r="17" spans="1:8" ht="14.25">
      <c r="A17" s="113">
        <v>221</v>
      </c>
      <c r="B17" s="114" t="s">
        <v>67</v>
      </c>
      <c r="C17" s="110">
        <v>17.97</v>
      </c>
      <c r="D17" s="110">
        <v>17.97</v>
      </c>
      <c r="E17" s="104"/>
      <c r="F17" s="39"/>
      <c r="G17" s="39"/>
      <c r="H17" s="39"/>
    </row>
    <row r="18" spans="1:8" ht="14.25">
      <c r="A18" s="115">
        <v>22102</v>
      </c>
      <c r="B18" s="39" t="s">
        <v>68</v>
      </c>
      <c r="C18" s="104">
        <v>17.97</v>
      </c>
      <c r="D18" s="104">
        <v>17.97</v>
      </c>
      <c r="E18" s="104"/>
      <c r="F18" s="39"/>
      <c r="G18" s="39"/>
      <c r="H18" s="39"/>
    </row>
    <row r="19" spans="1:8" ht="14.25">
      <c r="A19" s="115">
        <v>2210201</v>
      </c>
      <c r="B19" s="39" t="s">
        <v>69</v>
      </c>
      <c r="C19" s="104">
        <v>17.97</v>
      </c>
      <c r="D19" s="104">
        <v>17.97</v>
      </c>
      <c r="E19" s="104"/>
      <c r="F19" s="39"/>
      <c r="G19" s="39"/>
      <c r="H19" s="39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D12" sqref="D12:D16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72" t="s">
        <v>78</v>
      </c>
      <c r="B1" s="72"/>
      <c r="C1" s="72"/>
      <c r="D1" s="72"/>
      <c r="E1" s="72"/>
      <c r="F1" s="72"/>
    </row>
    <row r="2" spans="1:6" s="69" customFormat="1" ht="15" customHeight="1">
      <c r="A2" s="74"/>
      <c r="B2" s="74"/>
      <c r="C2" s="74"/>
      <c r="D2" s="74"/>
      <c r="E2" s="74"/>
      <c r="F2" s="74" t="s">
        <v>79</v>
      </c>
    </row>
    <row r="3" spans="1:6" s="69" customFormat="1" ht="15" customHeight="1">
      <c r="A3" s="103" t="s">
        <v>2</v>
      </c>
      <c r="B3" s="74"/>
      <c r="C3" s="74"/>
      <c r="D3" s="74"/>
      <c r="E3" s="74"/>
      <c r="F3" s="74" t="s">
        <v>3</v>
      </c>
    </row>
    <row r="4" spans="1:6" ht="15.75" customHeight="1">
      <c r="A4" s="37" t="s">
        <v>4</v>
      </c>
      <c r="B4" s="37"/>
      <c r="C4" s="38" t="s">
        <v>5</v>
      </c>
      <c r="D4" s="38"/>
      <c r="E4" s="38"/>
      <c r="F4" s="38"/>
    </row>
    <row r="5" spans="1:6" s="29" customFormat="1" ht="15.75" customHeight="1">
      <c r="A5" s="38" t="s">
        <v>6</v>
      </c>
      <c r="B5" s="38" t="s">
        <v>7</v>
      </c>
      <c r="C5" s="38" t="s">
        <v>6</v>
      </c>
      <c r="D5" s="38" t="s">
        <v>34</v>
      </c>
      <c r="E5" s="38" t="s">
        <v>80</v>
      </c>
      <c r="F5" s="38" t="s">
        <v>81</v>
      </c>
    </row>
    <row r="6" spans="1:6" ht="15.75" customHeight="1">
      <c r="A6" s="39" t="s">
        <v>82</v>
      </c>
      <c r="B6" s="104">
        <v>356.09</v>
      </c>
      <c r="C6" s="50" t="s">
        <v>83</v>
      </c>
      <c r="D6" s="104">
        <v>356.09</v>
      </c>
      <c r="E6" s="104">
        <v>356.09</v>
      </c>
      <c r="F6" s="39"/>
    </row>
    <row r="7" spans="1:6" ht="15.75" customHeight="1">
      <c r="A7" s="39" t="s">
        <v>84</v>
      </c>
      <c r="B7" s="104">
        <v>356.09</v>
      </c>
      <c r="C7" s="50" t="s">
        <v>85</v>
      </c>
      <c r="D7" s="50">
        <v>0</v>
      </c>
      <c r="E7" s="50">
        <v>0</v>
      </c>
      <c r="F7" s="39"/>
    </row>
    <row r="8" spans="1:6" ht="15.75" customHeight="1">
      <c r="A8" s="39" t="s">
        <v>86</v>
      </c>
      <c r="B8" s="50"/>
      <c r="C8" s="50" t="s">
        <v>87</v>
      </c>
      <c r="D8" s="50"/>
      <c r="E8" s="50"/>
      <c r="F8" s="39"/>
    </row>
    <row r="9" spans="1:6" ht="15.75" customHeight="1">
      <c r="A9" s="39"/>
      <c r="B9" s="50"/>
      <c r="C9" s="50" t="s">
        <v>88</v>
      </c>
      <c r="D9" s="104"/>
      <c r="E9" s="104"/>
      <c r="F9" s="39"/>
    </row>
    <row r="10" spans="1:6" ht="15.75" customHeight="1">
      <c r="A10" s="39" t="s">
        <v>89</v>
      </c>
      <c r="B10" s="50"/>
      <c r="C10" s="50" t="s">
        <v>90</v>
      </c>
      <c r="D10" s="50"/>
      <c r="E10" s="50"/>
      <c r="F10" s="39"/>
    </row>
    <row r="11" spans="1:6" ht="15.75" customHeight="1">
      <c r="A11" s="39" t="s">
        <v>84</v>
      </c>
      <c r="B11" s="50"/>
      <c r="C11" s="50" t="s">
        <v>91</v>
      </c>
      <c r="D11" s="50"/>
      <c r="E11" s="50"/>
      <c r="F11" s="39"/>
    </row>
    <row r="12" spans="1:6" ht="15.75" customHeight="1">
      <c r="A12" s="39" t="s">
        <v>86</v>
      </c>
      <c r="B12" s="50"/>
      <c r="C12" s="50" t="s">
        <v>92</v>
      </c>
      <c r="D12" s="50">
        <v>52.4</v>
      </c>
      <c r="E12" s="50">
        <v>52.4</v>
      </c>
      <c r="F12" s="39"/>
    </row>
    <row r="13" spans="1:6" ht="15.75" customHeight="1">
      <c r="A13" s="39"/>
      <c r="B13" s="50"/>
      <c r="C13" s="50" t="s">
        <v>93</v>
      </c>
      <c r="D13" s="50"/>
      <c r="E13" s="50"/>
      <c r="F13" s="39"/>
    </row>
    <row r="14" spans="1:6" ht="15.75" customHeight="1">
      <c r="A14" s="39"/>
      <c r="B14" s="50"/>
      <c r="C14" s="50" t="s">
        <v>94</v>
      </c>
      <c r="D14" s="50">
        <v>17.97</v>
      </c>
      <c r="E14" s="50">
        <v>17.97</v>
      </c>
      <c r="F14" s="39"/>
    </row>
    <row r="15" spans="1:6" ht="15.75" customHeight="1">
      <c r="A15" s="39"/>
      <c r="B15" s="50"/>
      <c r="C15" s="50" t="s">
        <v>95</v>
      </c>
      <c r="D15" s="50">
        <v>15.98</v>
      </c>
      <c r="E15" s="50">
        <v>15.98</v>
      </c>
      <c r="F15" s="39"/>
    </row>
    <row r="16" spans="1:6" ht="15.75" customHeight="1">
      <c r="A16" s="39"/>
      <c r="B16" s="50"/>
      <c r="C16" s="50" t="s">
        <v>96</v>
      </c>
      <c r="D16" s="50">
        <v>269.74</v>
      </c>
      <c r="E16" s="50">
        <v>269.74</v>
      </c>
      <c r="F16" s="39"/>
    </row>
    <row r="17" spans="1:6" ht="15.75" customHeight="1">
      <c r="A17" s="39"/>
      <c r="B17" s="50"/>
      <c r="C17" s="50" t="s">
        <v>97</v>
      </c>
      <c r="D17" s="50"/>
      <c r="E17" s="50"/>
      <c r="F17" s="39"/>
    </row>
    <row r="18" spans="1:6" ht="15.75" customHeight="1">
      <c r="A18" s="39"/>
      <c r="B18" s="50"/>
      <c r="C18" s="50"/>
      <c r="D18" s="50"/>
      <c r="E18" s="50"/>
      <c r="F18" s="39"/>
    </row>
    <row r="19" spans="1:6" ht="15.75" customHeight="1">
      <c r="A19" s="39" t="s">
        <v>28</v>
      </c>
      <c r="B19" s="104">
        <v>356.09</v>
      </c>
      <c r="C19" s="50" t="s">
        <v>29</v>
      </c>
      <c r="D19" s="104">
        <v>356.09</v>
      </c>
      <c r="E19" s="104">
        <v>356.09</v>
      </c>
      <c r="F19" s="39"/>
    </row>
    <row r="20" ht="32.25" customHeight="1"/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  <row r="27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7"/>
  <sheetViews>
    <sheetView workbookViewId="0" topLeftCell="A4">
      <selection activeCell="E8" activeCellId="3" sqref="E21 E16 E13 E8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5" max="6" width="9.50390625" style="0" bestFit="1" customWidth="1"/>
    <col min="7" max="7" width="9.375" style="0" bestFit="1" customWidth="1"/>
    <col min="8" max="8" width="13.00390625" style="0" customWidth="1"/>
  </cols>
  <sheetData>
    <row r="1" spans="1:8" s="68" customFormat="1" ht="38.25" customHeight="1">
      <c r="A1" s="72" t="s">
        <v>98</v>
      </c>
      <c r="B1" s="73"/>
      <c r="C1" s="73"/>
      <c r="D1" s="73"/>
      <c r="E1" s="73"/>
      <c r="F1" s="73"/>
      <c r="G1" s="73"/>
      <c r="H1" s="73"/>
    </row>
    <row r="2" spans="1:8" ht="15" customHeight="1">
      <c r="A2" s="29"/>
      <c r="B2" s="29"/>
      <c r="C2" s="29"/>
      <c r="D2" s="29"/>
      <c r="E2" s="29"/>
      <c r="F2" s="29"/>
      <c r="G2" s="74" t="s">
        <v>99</v>
      </c>
      <c r="H2" s="29"/>
    </row>
    <row r="3" spans="1:8" ht="15" customHeight="1">
      <c r="A3" s="34" t="s">
        <v>2</v>
      </c>
      <c r="B3" s="35"/>
      <c r="H3" s="75" t="s">
        <v>3</v>
      </c>
    </row>
    <row r="4" spans="1:8" s="69" customFormat="1" ht="34.5" customHeight="1">
      <c r="A4" s="76" t="s">
        <v>100</v>
      </c>
      <c r="B4" s="76"/>
      <c r="C4" s="77" t="s">
        <v>101</v>
      </c>
      <c r="D4" s="78" t="s">
        <v>102</v>
      </c>
      <c r="E4" s="79"/>
      <c r="F4" s="79"/>
      <c r="G4" s="80" t="s">
        <v>103</v>
      </c>
      <c r="H4" s="81"/>
    </row>
    <row r="5" spans="1:8" s="70" customFormat="1" ht="16.5" customHeight="1">
      <c r="A5" s="82" t="s">
        <v>42</v>
      </c>
      <c r="B5" s="82" t="s">
        <v>43</v>
      </c>
      <c r="C5" s="83"/>
      <c r="D5" s="84" t="s">
        <v>104</v>
      </c>
      <c r="E5" s="84" t="s">
        <v>73</v>
      </c>
      <c r="F5" s="71" t="s">
        <v>74</v>
      </c>
      <c r="G5" s="85" t="s">
        <v>105</v>
      </c>
      <c r="H5" s="85" t="s">
        <v>106</v>
      </c>
    </row>
    <row r="6" spans="1:8" s="71" customFormat="1" ht="18.75" customHeight="1">
      <c r="A6" s="82"/>
      <c r="B6" s="82"/>
      <c r="C6" s="86"/>
      <c r="D6" s="87"/>
      <c r="E6" s="87"/>
      <c r="F6" s="88"/>
      <c r="G6" s="87"/>
      <c r="H6" s="87"/>
    </row>
    <row r="7" spans="1:8" s="71" customFormat="1" ht="18.75" customHeight="1">
      <c r="A7" s="37"/>
      <c r="B7" s="46" t="s">
        <v>34</v>
      </c>
      <c r="C7" s="89">
        <v>379.56</v>
      </c>
      <c r="D7" s="90">
        <v>356.09</v>
      </c>
      <c r="E7" s="90">
        <v>356.09</v>
      </c>
      <c r="F7" s="91"/>
      <c r="G7" s="92">
        <f aca="true" t="shared" si="0" ref="G7:G27">D7-C7</f>
        <v>-23.470000000000027</v>
      </c>
      <c r="H7" s="93">
        <f aca="true" t="shared" si="1" ref="H7:H24">(D7-C7)/C7*100%</f>
        <v>-0.06183475603330179</v>
      </c>
    </row>
    <row r="8" spans="1:8" s="71" customFormat="1" ht="18.75" customHeight="1">
      <c r="A8" s="94" t="s">
        <v>51</v>
      </c>
      <c r="B8" s="95" t="s">
        <v>52</v>
      </c>
      <c r="C8" s="96">
        <v>33.05</v>
      </c>
      <c r="D8" s="97">
        <v>52.4</v>
      </c>
      <c r="E8" s="97">
        <v>52.4</v>
      </c>
      <c r="F8" s="98"/>
      <c r="G8" s="92">
        <f t="shared" si="0"/>
        <v>19.35</v>
      </c>
      <c r="H8" s="93">
        <f t="shared" si="1"/>
        <v>0.5854765506807867</v>
      </c>
    </row>
    <row r="9" spans="1:8" s="71" customFormat="1" ht="18.75" customHeight="1">
      <c r="A9" s="99" t="s">
        <v>53</v>
      </c>
      <c r="B9" s="100" t="s">
        <v>54</v>
      </c>
      <c r="C9" s="101">
        <v>31.66</v>
      </c>
      <c r="D9" s="90">
        <v>50.4</v>
      </c>
      <c r="E9" s="90">
        <v>50.4</v>
      </c>
      <c r="F9" s="98"/>
      <c r="G9" s="92">
        <f t="shared" si="0"/>
        <v>18.74</v>
      </c>
      <c r="H9" s="93">
        <f t="shared" si="1"/>
        <v>0.5919140871762476</v>
      </c>
    </row>
    <row r="10" spans="1:8" s="71" customFormat="1" ht="18.75" customHeight="1">
      <c r="A10" s="99" t="s">
        <v>55</v>
      </c>
      <c r="B10" s="100" t="s">
        <v>56</v>
      </c>
      <c r="C10" s="101">
        <v>31.66</v>
      </c>
      <c r="D10" s="90">
        <v>50.4</v>
      </c>
      <c r="E10" s="90">
        <v>50.4</v>
      </c>
      <c r="F10" s="98"/>
      <c r="G10" s="92">
        <f t="shared" si="0"/>
        <v>18.74</v>
      </c>
      <c r="H10" s="93">
        <f t="shared" si="1"/>
        <v>0.5919140871762476</v>
      </c>
    </row>
    <row r="11" spans="1:8" s="71" customFormat="1" ht="18.75" customHeight="1">
      <c r="A11" s="99" t="s">
        <v>57</v>
      </c>
      <c r="B11" s="100" t="s">
        <v>58</v>
      </c>
      <c r="C11" s="101">
        <v>1.38</v>
      </c>
      <c r="D11" s="90">
        <v>2</v>
      </c>
      <c r="E11" s="90">
        <v>2</v>
      </c>
      <c r="F11" s="98"/>
      <c r="G11" s="92">
        <f t="shared" si="0"/>
        <v>0.6200000000000001</v>
      </c>
      <c r="H11" s="93">
        <f t="shared" si="1"/>
        <v>0.4492753623188407</v>
      </c>
    </row>
    <row r="12" spans="1:8" s="71" customFormat="1" ht="18.75" customHeight="1">
      <c r="A12" s="99" t="s">
        <v>59</v>
      </c>
      <c r="B12" s="100" t="s">
        <v>60</v>
      </c>
      <c r="C12" s="101">
        <v>1.38</v>
      </c>
      <c r="D12" s="90">
        <v>2</v>
      </c>
      <c r="E12" s="90">
        <v>2</v>
      </c>
      <c r="F12" s="98"/>
      <c r="G12" s="92">
        <f t="shared" si="0"/>
        <v>0.6200000000000001</v>
      </c>
      <c r="H12" s="93">
        <f t="shared" si="1"/>
        <v>0.4492753623188407</v>
      </c>
    </row>
    <row r="13" spans="1:8" s="71" customFormat="1" ht="18.75" customHeight="1">
      <c r="A13" s="94" t="s">
        <v>61</v>
      </c>
      <c r="B13" s="95" t="s">
        <v>62</v>
      </c>
      <c r="C13" s="96">
        <v>18.04</v>
      </c>
      <c r="D13" s="97">
        <v>15.98</v>
      </c>
      <c r="E13" s="97">
        <v>15.98</v>
      </c>
      <c r="F13" s="98"/>
      <c r="G13" s="92">
        <f t="shared" si="0"/>
        <v>-2.0599999999999987</v>
      </c>
      <c r="H13" s="93">
        <f t="shared" si="1"/>
        <v>-0.114190687361419</v>
      </c>
    </row>
    <row r="14" spans="1:8" s="71" customFormat="1" ht="18.75" customHeight="1">
      <c r="A14" s="99" t="s">
        <v>63</v>
      </c>
      <c r="B14" s="100" t="s">
        <v>64</v>
      </c>
      <c r="C14" s="101">
        <v>18.04</v>
      </c>
      <c r="D14" s="90">
        <v>15.98</v>
      </c>
      <c r="E14" s="90">
        <v>15.98</v>
      </c>
      <c r="F14" s="98"/>
      <c r="G14" s="92">
        <f t="shared" si="0"/>
        <v>-2.0599999999999987</v>
      </c>
      <c r="H14" s="93">
        <f t="shared" si="1"/>
        <v>-0.114190687361419</v>
      </c>
    </row>
    <row r="15" spans="1:8" s="71" customFormat="1" ht="18.75" customHeight="1">
      <c r="A15" s="99" t="s">
        <v>65</v>
      </c>
      <c r="B15" s="100" t="s">
        <v>66</v>
      </c>
      <c r="C15" s="101">
        <v>18.04</v>
      </c>
      <c r="D15" s="90">
        <v>15.98</v>
      </c>
      <c r="E15" s="90">
        <v>15.98</v>
      </c>
      <c r="F15" s="98"/>
      <c r="G15" s="92">
        <f t="shared" si="0"/>
        <v>-2.0599999999999987</v>
      </c>
      <c r="H15" s="93">
        <f t="shared" si="1"/>
        <v>-0.114190687361419</v>
      </c>
    </row>
    <row r="16" spans="1:8" s="71" customFormat="1" ht="18.75" customHeight="1">
      <c r="A16" s="94" t="s">
        <v>46</v>
      </c>
      <c r="B16" s="95" t="s">
        <v>47</v>
      </c>
      <c r="C16" s="96">
        <v>311.98</v>
      </c>
      <c r="D16" s="97">
        <v>269.74</v>
      </c>
      <c r="E16" s="97">
        <v>269.74</v>
      </c>
      <c r="F16" s="98"/>
      <c r="G16" s="92">
        <f t="shared" si="0"/>
        <v>-42.24000000000001</v>
      </c>
      <c r="H16" s="93">
        <f t="shared" si="1"/>
        <v>-0.13539329444195142</v>
      </c>
    </row>
    <row r="17" spans="1:8" s="71" customFormat="1" ht="18.75" customHeight="1">
      <c r="A17" s="99" t="s">
        <v>107</v>
      </c>
      <c r="B17" s="100" t="s">
        <v>108</v>
      </c>
      <c r="C17" s="101">
        <v>1.41</v>
      </c>
      <c r="D17" s="90">
        <v>0</v>
      </c>
      <c r="E17" s="90">
        <v>0</v>
      </c>
      <c r="F17" s="98"/>
      <c r="G17" s="92">
        <f t="shared" si="0"/>
        <v>-1.41</v>
      </c>
      <c r="H17" s="93">
        <f t="shared" si="1"/>
        <v>-1</v>
      </c>
    </row>
    <row r="18" spans="1:8" s="71" customFormat="1" ht="18.75" customHeight="1">
      <c r="A18" s="99" t="s">
        <v>109</v>
      </c>
      <c r="B18" s="100" t="s">
        <v>110</v>
      </c>
      <c r="C18" s="101">
        <v>1.41</v>
      </c>
      <c r="D18" s="90">
        <v>0</v>
      </c>
      <c r="E18" s="90">
        <v>0</v>
      </c>
      <c r="F18" s="98"/>
      <c r="G18" s="92">
        <f t="shared" si="0"/>
        <v>-1.41</v>
      </c>
      <c r="H18" s="93">
        <f t="shared" si="1"/>
        <v>-1</v>
      </c>
    </row>
    <row r="19" spans="1:8" s="71" customFormat="1" ht="18.75" customHeight="1">
      <c r="A19" s="99" t="s">
        <v>48</v>
      </c>
      <c r="B19" s="100" t="s">
        <v>111</v>
      </c>
      <c r="C19" s="101">
        <v>310.57</v>
      </c>
      <c r="D19" s="90">
        <v>269.74</v>
      </c>
      <c r="E19" s="90">
        <v>269.74</v>
      </c>
      <c r="F19" s="98"/>
      <c r="G19" s="92">
        <f t="shared" si="0"/>
        <v>-40.829999999999984</v>
      </c>
      <c r="H19" s="93">
        <f t="shared" si="1"/>
        <v>-0.13146794603471032</v>
      </c>
    </row>
    <row r="20" spans="1:8" s="71" customFormat="1" ht="18.75" customHeight="1">
      <c r="A20" s="99" t="s">
        <v>50</v>
      </c>
      <c r="B20" s="100" t="s">
        <v>49</v>
      </c>
      <c r="C20" s="101">
        <v>310.57</v>
      </c>
      <c r="D20" s="90">
        <v>269.74</v>
      </c>
      <c r="E20" s="90">
        <v>269.74</v>
      </c>
      <c r="F20" s="98"/>
      <c r="G20" s="92">
        <f t="shared" si="0"/>
        <v>-40.829999999999984</v>
      </c>
      <c r="H20" s="93">
        <f t="shared" si="1"/>
        <v>-0.13146794603471032</v>
      </c>
    </row>
    <row r="21" spans="1:8" s="71" customFormat="1" ht="18.75" customHeight="1">
      <c r="A21" s="94" t="s">
        <v>112</v>
      </c>
      <c r="B21" s="95" t="s">
        <v>67</v>
      </c>
      <c r="C21" s="96">
        <v>16.49</v>
      </c>
      <c r="D21" s="97">
        <v>17.97</v>
      </c>
      <c r="E21" s="97">
        <v>17.97</v>
      </c>
      <c r="F21" s="98"/>
      <c r="G21" s="92">
        <f t="shared" si="0"/>
        <v>1.4800000000000004</v>
      </c>
      <c r="H21" s="93">
        <f t="shared" si="1"/>
        <v>0.08975136446331113</v>
      </c>
    </row>
    <row r="22" spans="1:8" s="71" customFormat="1" ht="18.75" customHeight="1">
      <c r="A22" s="99" t="s">
        <v>113</v>
      </c>
      <c r="B22" s="100" t="s">
        <v>68</v>
      </c>
      <c r="C22" s="101">
        <v>16.49</v>
      </c>
      <c r="D22" s="90">
        <v>17.97</v>
      </c>
      <c r="E22" s="90">
        <v>17.97</v>
      </c>
      <c r="F22" s="98"/>
      <c r="G22" s="92">
        <f t="shared" si="0"/>
        <v>1.4800000000000004</v>
      </c>
      <c r="H22" s="93">
        <f t="shared" si="1"/>
        <v>0.08975136446331113</v>
      </c>
    </row>
    <row r="23" spans="1:8" s="71" customFormat="1" ht="18.75" customHeight="1">
      <c r="A23" s="99" t="s">
        <v>114</v>
      </c>
      <c r="B23" s="100" t="s">
        <v>115</v>
      </c>
      <c r="C23" s="101">
        <v>16.49</v>
      </c>
      <c r="D23" s="90">
        <v>17.97</v>
      </c>
      <c r="E23" s="90">
        <v>17.97</v>
      </c>
      <c r="F23" s="98"/>
      <c r="G23" s="92">
        <f t="shared" si="0"/>
        <v>1.4800000000000004</v>
      </c>
      <c r="H23" s="93">
        <f t="shared" si="1"/>
        <v>0.08975136446331113</v>
      </c>
    </row>
    <row r="24" ht="14.25">
      <c r="A24" s="102"/>
    </row>
    <row r="25" ht="14.25">
      <c r="A25" s="102"/>
    </row>
    <row r="26" ht="14.25">
      <c r="A26" s="102"/>
    </row>
    <row r="27" ht="14.25">
      <c r="A27" s="102"/>
    </row>
    <row r="28" ht="14.25">
      <c r="A28" s="102"/>
    </row>
    <row r="29" ht="14.25">
      <c r="A29" s="102"/>
    </row>
    <row r="30" ht="14.25">
      <c r="A30" s="102"/>
    </row>
    <row r="31" ht="14.25">
      <c r="A31" s="102"/>
    </row>
    <row r="32" ht="14.25">
      <c r="A32" s="102"/>
    </row>
    <row r="33" ht="14.25">
      <c r="A33" s="102"/>
    </row>
    <row r="34" ht="14.25">
      <c r="A34" s="102"/>
    </row>
    <row r="35" ht="14.25">
      <c r="A35" s="102"/>
    </row>
    <row r="36" ht="14.25">
      <c r="A36" s="102"/>
    </row>
    <row r="37" ht="14.25">
      <c r="A37" s="102"/>
    </row>
    <row r="38" ht="14.25">
      <c r="A38" s="102"/>
    </row>
    <row r="39" ht="14.25">
      <c r="A39" s="102"/>
    </row>
    <row r="40" ht="14.25">
      <c r="A40" s="102"/>
    </row>
    <row r="41" ht="14.25">
      <c r="A41" s="102"/>
    </row>
    <row r="42" ht="14.25">
      <c r="A42" s="102"/>
    </row>
    <row r="43" ht="14.25">
      <c r="A43" s="102"/>
    </row>
    <row r="44" ht="14.25">
      <c r="A44" s="102"/>
    </row>
    <row r="45" ht="14.25">
      <c r="A45" s="102"/>
    </row>
    <row r="46" ht="14.25">
      <c r="A46" s="102"/>
    </row>
    <row r="47" ht="14.25">
      <c r="A47" s="102"/>
    </row>
    <row r="48" ht="14.25">
      <c r="A48" s="102"/>
    </row>
    <row r="49" ht="14.25">
      <c r="A49" s="102"/>
    </row>
    <row r="50" ht="14.25">
      <c r="A50" s="102"/>
    </row>
    <row r="51" ht="14.25">
      <c r="A51" s="102"/>
    </row>
    <row r="52" ht="14.25">
      <c r="A52" s="102"/>
    </row>
    <row r="53" ht="14.25">
      <c r="A53" s="102"/>
    </row>
    <row r="54" ht="14.25">
      <c r="A54" s="102"/>
    </row>
    <row r="55" ht="14.25">
      <c r="A55" s="102"/>
    </row>
    <row r="56" ht="14.25">
      <c r="A56" s="102"/>
    </row>
    <row r="57" ht="14.25">
      <c r="A57" s="102"/>
    </row>
    <row r="58" ht="14.25">
      <c r="A58" s="102"/>
    </row>
    <row r="59" ht="14.25">
      <c r="A59" s="102"/>
    </row>
    <row r="60" ht="14.25">
      <c r="A60" s="102"/>
    </row>
    <row r="61" ht="14.25">
      <c r="A61" s="102"/>
    </row>
    <row r="62" ht="14.25">
      <c r="A62" s="102"/>
    </row>
    <row r="63" ht="14.25">
      <c r="A63" s="102"/>
    </row>
    <row r="64" ht="14.25">
      <c r="A64" s="102"/>
    </row>
    <row r="65" ht="14.25">
      <c r="A65" s="102"/>
    </row>
    <row r="66" ht="14.25">
      <c r="A66" s="102"/>
    </row>
    <row r="67" ht="14.25">
      <c r="A67" s="102"/>
    </row>
    <row r="68" ht="14.25">
      <c r="A68" s="102"/>
    </row>
    <row r="69" ht="14.25">
      <c r="A69" s="102"/>
    </row>
    <row r="70" ht="14.25">
      <c r="A70" s="102"/>
    </row>
    <row r="71" ht="14.25">
      <c r="A71" s="102"/>
    </row>
    <row r="72" ht="14.25">
      <c r="A72" s="102"/>
    </row>
    <row r="73" ht="14.25">
      <c r="A73" s="102"/>
    </row>
    <row r="74" ht="14.25">
      <c r="A74" s="102"/>
    </row>
    <row r="75" ht="14.25">
      <c r="A75" s="102"/>
    </row>
    <row r="76" ht="14.25">
      <c r="A76" s="102"/>
    </row>
    <row r="77" ht="14.25">
      <c r="A77" s="102"/>
    </row>
    <row r="78" ht="14.25">
      <c r="A78" s="102"/>
    </row>
    <row r="79" ht="14.25">
      <c r="A79" s="102"/>
    </row>
    <row r="80" ht="14.25">
      <c r="A80" s="102"/>
    </row>
    <row r="81" ht="14.25">
      <c r="A81" s="102"/>
    </row>
    <row r="82" ht="14.25">
      <c r="A82" s="102"/>
    </row>
    <row r="83" ht="14.25">
      <c r="A83" s="102"/>
    </row>
    <row r="84" ht="14.25">
      <c r="A84" s="102"/>
    </row>
    <row r="85" ht="14.25">
      <c r="A85" s="102"/>
    </row>
    <row r="86" ht="14.25">
      <c r="A86" s="102"/>
    </row>
    <row r="87" ht="14.25">
      <c r="A87" s="102"/>
    </row>
    <row r="88" ht="14.25">
      <c r="A88" s="102"/>
    </row>
    <row r="89" ht="14.25">
      <c r="A89" s="102"/>
    </row>
    <row r="90" ht="14.25">
      <c r="A90" s="102"/>
    </row>
    <row r="91" ht="14.25">
      <c r="A91" s="102"/>
    </row>
    <row r="92" ht="14.25">
      <c r="A92" s="102"/>
    </row>
    <row r="93" ht="14.25">
      <c r="A93" s="102"/>
    </row>
    <row r="94" ht="14.25">
      <c r="A94" s="102"/>
    </row>
    <row r="95" ht="14.25">
      <c r="A95" s="102"/>
    </row>
    <row r="96" ht="14.25">
      <c r="A96" s="102"/>
    </row>
    <row r="97" ht="14.25">
      <c r="A97" s="102"/>
    </row>
    <row r="98" ht="14.25">
      <c r="A98" s="102"/>
    </row>
    <row r="99" ht="14.25">
      <c r="A99" s="102"/>
    </row>
    <row r="100" ht="14.25">
      <c r="A100" s="102"/>
    </row>
    <row r="101" ht="14.25">
      <c r="A101" s="102"/>
    </row>
    <row r="102" ht="14.25">
      <c r="A102" s="102"/>
    </row>
    <row r="103" ht="14.25">
      <c r="A103" s="102"/>
    </row>
    <row r="104" ht="14.25">
      <c r="A104" s="102"/>
    </row>
    <row r="105" ht="14.25">
      <c r="A105" s="102"/>
    </row>
    <row r="106" ht="14.25">
      <c r="A106" s="102"/>
    </row>
    <row r="107" ht="14.25">
      <c r="A107" s="102"/>
    </row>
    <row r="108" ht="14.25">
      <c r="A108" s="102"/>
    </row>
    <row r="109" ht="14.25">
      <c r="A109" s="102"/>
    </row>
    <row r="110" ht="14.25">
      <c r="A110" s="102"/>
    </row>
    <row r="111" ht="14.25">
      <c r="A111" s="102"/>
    </row>
    <row r="112" ht="14.25">
      <c r="A112" s="102"/>
    </row>
    <row r="113" ht="14.25">
      <c r="A113" s="102"/>
    </row>
    <row r="114" ht="14.25">
      <c r="A114" s="102"/>
    </row>
    <row r="115" ht="14.25">
      <c r="A115" s="102"/>
    </row>
    <row r="116" ht="14.25">
      <c r="A116" s="102"/>
    </row>
    <row r="117" ht="14.25">
      <c r="A117" s="102"/>
    </row>
    <row r="118" ht="14.25">
      <c r="A118" s="102"/>
    </row>
    <row r="119" ht="14.25">
      <c r="A119" s="102"/>
    </row>
    <row r="120" ht="14.25">
      <c r="A120" s="102"/>
    </row>
    <row r="121" ht="14.25">
      <c r="A121" s="102"/>
    </row>
    <row r="122" ht="14.25">
      <c r="A122" s="102"/>
    </row>
    <row r="123" ht="14.25">
      <c r="A123" s="102"/>
    </row>
    <row r="124" ht="14.25">
      <c r="A124" s="102"/>
    </row>
    <row r="125" ht="14.25">
      <c r="A125" s="102"/>
    </row>
    <row r="126" ht="14.25">
      <c r="A126" s="102"/>
    </row>
    <row r="127" ht="14.25">
      <c r="A127" s="102"/>
    </row>
    <row r="128" ht="14.25">
      <c r="A128" s="102"/>
    </row>
    <row r="129" ht="14.25">
      <c r="A129" s="102"/>
    </row>
    <row r="130" ht="14.25">
      <c r="A130" s="102"/>
    </row>
    <row r="131" ht="14.25">
      <c r="A131" s="102"/>
    </row>
    <row r="132" ht="14.25">
      <c r="A132" s="102"/>
    </row>
    <row r="133" ht="14.25">
      <c r="A133" s="102"/>
    </row>
    <row r="134" ht="14.25">
      <c r="A134" s="102"/>
    </row>
    <row r="135" ht="14.25">
      <c r="A135" s="102"/>
    </row>
    <row r="136" ht="14.25">
      <c r="A136" s="102"/>
    </row>
    <row r="137" ht="14.25">
      <c r="A137" s="102"/>
    </row>
    <row r="138" ht="14.25">
      <c r="A138" s="102"/>
    </row>
    <row r="139" ht="14.25">
      <c r="A139" s="102"/>
    </row>
    <row r="140" ht="14.25">
      <c r="A140" s="102"/>
    </row>
    <row r="141" ht="14.25">
      <c r="A141" s="102"/>
    </row>
    <row r="142" ht="14.25">
      <c r="A142" s="102"/>
    </row>
    <row r="143" ht="14.25">
      <c r="A143" s="102"/>
    </row>
    <row r="144" ht="14.25">
      <c r="A144" s="102"/>
    </row>
    <row r="145" ht="14.25">
      <c r="A145" s="102"/>
    </row>
    <row r="146" ht="14.25">
      <c r="A146" s="102"/>
    </row>
    <row r="147" ht="14.25">
      <c r="A147" s="102"/>
    </row>
    <row r="148" ht="14.25">
      <c r="A148" s="102"/>
    </row>
    <row r="149" ht="14.25">
      <c r="A149" s="102"/>
    </row>
    <row r="150" ht="14.25">
      <c r="A150" s="102"/>
    </row>
    <row r="151" ht="14.25">
      <c r="A151" s="102"/>
    </row>
    <row r="152" ht="14.25">
      <c r="A152" s="102"/>
    </row>
    <row r="153" ht="14.25">
      <c r="A153" s="102"/>
    </row>
    <row r="154" ht="14.25">
      <c r="A154" s="102"/>
    </row>
    <row r="155" ht="14.25">
      <c r="A155" s="102"/>
    </row>
    <row r="156" ht="14.25">
      <c r="A156" s="102"/>
    </row>
    <row r="157" ht="14.25">
      <c r="A157" s="102"/>
    </row>
    <row r="158" ht="14.25">
      <c r="A158" s="102"/>
    </row>
    <row r="159" ht="14.25">
      <c r="A159" s="102"/>
    </row>
    <row r="160" ht="14.25">
      <c r="A160" s="102"/>
    </row>
    <row r="161" ht="14.25">
      <c r="A161" s="102"/>
    </row>
    <row r="162" ht="14.25">
      <c r="A162" s="102"/>
    </row>
    <row r="163" ht="14.25">
      <c r="A163" s="102"/>
    </row>
    <row r="164" ht="14.25">
      <c r="A164" s="102"/>
    </row>
    <row r="165" ht="14.25">
      <c r="A165" s="102"/>
    </row>
    <row r="166" ht="14.25">
      <c r="A166" s="102"/>
    </row>
    <row r="167" ht="14.25">
      <c r="A167" s="102"/>
    </row>
    <row r="168" ht="14.25">
      <c r="A168" s="102"/>
    </row>
    <row r="169" ht="14.25">
      <c r="A169" s="102"/>
    </row>
    <row r="170" ht="14.25">
      <c r="A170" s="102"/>
    </row>
    <row r="171" ht="14.25">
      <c r="A171" s="102"/>
    </row>
    <row r="172" ht="14.25">
      <c r="A172" s="102"/>
    </row>
    <row r="173" ht="14.25">
      <c r="A173" s="102"/>
    </row>
    <row r="174" ht="14.25">
      <c r="A174" s="102"/>
    </row>
    <row r="175" ht="14.25">
      <c r="A175" s="102"/>
    </row>
    <row r="176" ht="14.25">
      <c r="A176" s="102"/>
    </row>
    <row r="177" ht="14.25">
      <c r="A177" s="102"/>
    </row>
    <row r="178" ht="14.25">
      <c r="A178" s="102"/>
    </row>
    <row r="179" ht="14.25">
      <c r="A179" s="102"/>
    </row>
    <row r="180" ht="14.25">
      <c r="A180" s="102"/>
    </row>
    <row r="181" ht="14.25">
      <c r="A181" s="102"/>
    </row>
    <row r="182" ht="14.25">
      <c r="A182" s="102"/>
    </row>
    <row r="183" ht="14.25">
      <c r="A183" s="102"/>
    </row>
    <row r="184" ht="14.25">
      <c r="A184" s="102"/>
    </row>
    <row r="185" ht="14.25">
      <c r="A185" s="102"/>
    </row>
    <row r="186" ht="14.25">
      <c r="A186" s="102"/>
    </row>
    <row r="187" ht="14.25">
      <c r="A187" s="102"/>
    </row>
    <row r="188" ht="14.25">
      <c r="A188" s="102"/>
    </row>
    <row r="189" ht="14.25">
      <c r="A189" s="102"/>
    </row>
    <row r="190" ht="14.25">
      <c r="A190" s="102"/>
    </row>
    <row r="191" ht="14.25">
      <c r="A191" s="102"/>
    </row>
    <row r="192" ht="14.25">
      <c r="A192" s="102"/>
    </row>
    <row r="193" ht="14.25">
      <c r="A193" s="102"/>
    </row>
    <row r="194" ht="14.25">
      <c r="A194" s="102"/>
    </row>
    <row r="195" ht="14.25">
      <c r="A195" s="102"/>
    </row>
    <row r="196" ht="14.25">
      <c r="A196" s="102"/>
    </row>
    <row r="197" ht="14.25">
      <c r="A197" s="102"/>
    </row>
    <row r="198" ht="14.25">
      <c r="A198" s="102"/>
    </row>
    <row r="199" ht="14.25">
      <c r="A199" s="102"/>
    </row>
    <row r="200" ht="14.25">
      <c r="A200" s="102"/>
    </row>
    <row r="201" ht="14.25">
      <c r="A201" s="102"/>
    </row>
    <row r="202" ht="14.25">
      <c r="A202" s="102"/>
    </row>
    <row r="203" ht="14.25">
      <c r="A203" s="102"/>
    </row>
    <row r="204" ht="14.25">
      <c r="A204" s="102"/>
    </row>
    <row r="205" ht="14.25">
      <c r="A205" s="102"/>
    </row>
    <row r="206" ht="14.25">
      <c r="A206" s="102"/>
    </row>
    <row r="207" ht="14.25">
      <c r="A207" s="102"/>
    </row>
    <row r="208" ht="14.25">
      <c r="A208" s="102"/>
    </row>
    <row r="209" ht="14.25">
      <c r="A209" s="102"/>
    </row>
    <row r="210" ht="14.25">
      <c r="A210" s="102"/>
    </row>
    <row r="211" ht="14.25">
      <c r="A211" s="102"/>
    </row>
    <row r="212" ht="14.25">
      <c r="A212" s="102"/>
    </row>
    <row r="213" ht="14.25">
      <c r="A213" s="102"/>
    </row>
    <row r="214" ht="14.25">
      <c r="A214" s="102"/>
    </row>
    <row r="215" ht="14.25">
      <c r="A215" s="102"/>
    </row>
    <row r="216" ht="14.25">
      <c r="A216" s="102"/>
    </row>
    <row r="217" ht="14.25">
      <c r="A217" s="102"/>
    </row>
    <row r="218" ht="14.25">
      <c r="A218" s="102"/>
    </row>
    <row r="219" ht="14.25">
      <c r="A219" s="102"/>
    </row>
    <row r="220" ht="14.25">
      <c r="A220" s="102"/>
    </row>
    <row r="221" ht="14.25">
      <c r="A221" s="102"/>
    </row>
    <row r="222" ht="14.25">
      <c r="A222" s="102"/>
    </row>
    <row r="223" ht="14.25">
      <c r="A223" s="102"/>
    </row>
    <row r="224" ht="14.25">
      <c r="A224" s="102"/>
    </row>
    <row r="225" ht="14.25">
      <c r="A225" s="102"/>
    </row>
    <row r="226" ht="14.25">
      <c r="A226" s="102"/>
    </row>
    <row r="227" ht="14.25">
      <c r="A227" s="102"/>
    </row>
    <row r="228" ht="14.25">
      <c r="A228" s="102"/>
    </row>
    <row r="229" ht="14.25">
      <c r="A229" s="102"/>
    </row>
    <row r="230" ht="14.25">
      <c r="A230" s="102"/>
    </row>
    <row r="231" ht="14.25">
      <c r="A231" s="102"/>
    </row>
    <row r="232" ht="14.25">
      <c r="A232" s="102"/>
    </row>
    <row r="233" ht="14.25">
      <c r="A233" s="102"/>
    </row>
    <row r="234" ht="14.25">
      <c r="A234" s="102"/>
    </row>
    <row r="235" ht="14.25">
      <c r="A235" s="102"/>
    </row>
    <row r="236" ht="14.25">
      <c r="A236" s="102"/>
    </row>
    <row r="237" ht="14.25">
      <c r="A237" s="102"/>
    </row>
    <row r="238" ht="14.25">
      <c r="A238" s="102"/>
    </row>
    <row r="239" ht="14.25">
      <c r="A239" s="102"/>
    </row>
    <row r="240" ht="14.25">
      <c r="A240" s="102"/>
    </row>
    <row r="241" ht="14.25">
      <c r="A241" s="102"/>
    </row>
    <row r="242" ht="14.25">
      <c r="A242" s="102"/>
    </row>
    <row r="243" ht="14.25">
      <c r="A243" s="102"/>
    </row>
    <row r="244" ht="14.25">
      <c r="A244" s="102"/>
    </row>
    <row r="245" ht="14.25">
      <c r="A245" s="102"/>
    </row>
    <row r="246" ht="14.25">
      <c r="A246" s="102"/>
    </row>
    <row r="247" ht="14.25">
      <c r="A247" s="102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B8">
      <selection activeCell="C7" sqref="C7:C31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53" customWidth="1"/>
    <col min="4" max="5" width="17.125" style="53" customWidth="1"/>
  </cols>
  <sheetData>
    <row r="1" spans="1:5" ht="33.75" customHeight="1">
      <c r="A1" s="30" t="s">
        <v>116</v>
      </c>
      <c r="B1" s="54"/>
      <c r="C1" s="55"/>
      <c r="D1" s="55"/>
      <c r="E1" s="55"/>
    </row>
    <row r="2" spans="1:5" ht="15" customHeight="1">
      <c r="A2" s="56"/>
      <c r="B2" s="32"/>
      <c r="C2" s="57"/>
      <c r="D2" s="57"/>
      <c r="E2" s="58" t="s">
        <v>117</v>
      </c>
    </row>
    <row r="3" spans="1:5" ht="15" customHeight="1">
      <c r="A3" s="59" t="s">
        <v>2</v>
      </c>
      <c r="B3" s="60"/>
      <c r="E3" s="61" t="s">
        <v>3</v>
      </c>
    </row>
    <row r="4" spans="1:5" ht="15" customHeight="1">
      <c r="A4" s="37" t="s">
        <v>118</v>
      </c>
      <c r="B4" s="37"/>
      <c r="C4" s="62" t="s">
        <v>119</v>
      </c>
      <c r="D4" s="62"/>
      <c r="E4" s="62"/>
    </row>
    <row r="5" spans="1:5" s="29" customFormat="1" ht="14.25">
      <c r="A5" s="38" t="s">
        <v>42</v>
      </c>
      <c r="B5" s="38" t="s">
        <v>43</v>
      </c>
      <c r="C5" s="63" t="s">
        <v>34</v>
      </c>
      <c r="D5" s="63" t="s">
        <v>120</v>
      </c>
      <c r="E5" s="63" t="s">
        <v>121</v>
      </c>
    </row>
    <row r="6" spans="1:5" ht="14.25">
      <c r="A6" s="64">
        <v>301</v>
      </c>
      <c r="B6" s="39" t="s">
        <v>122</v>
      </c>
      <c r="C6" s="65">
        <f>D6+E6</f>
        <v>327.89000000000004</v>
      </c>
      <c r="D6" s="65">
        <f>SUM(D7:D17)</f>
        <v>327.89000000000004</v>
      </c>
      <c r="E6" s="65"/>
    </row>
    <row r="7" spans="1:10" ht="14.25">
      <c r="A7" s="64">
        <v>30101</v>
      </c>
      <c r="B7" s="39" t="s">
        <v>123</v>
      </c>
      <c r="C7" s="65">
        <f>D7+E7</f>
        <v>123.44</v>
      </c>
      <c r="D7" s="65">
        <v>123.44</v>
      </c>
      <c r="E7" s="65"/>
      <c r="J7" s="67"/>
    </row>
    <row r="8" spans="1:10" ht="14.25">
      <c r="A8" s="64">
        <v>30102</v>
      </c>
      <c r="B8" s="39" t="s">
        <v>124</v>
      </c>
      <c r="C8" s="65">
        <f>D8+E8</f>
        <v>75.99</v>
      </c>
      <c r="D8" s="65">
        <v>75.99</v>
      </c>
      <c r="E8" s="65"/>
      <c r="J8" s="67"/>
    </row>
    <row r="9" spans="1:12" ht="14.25">
      <c r="A9" s="64">
        <v>30103</v>
      </c>
      <c r="B9" s="39" t="s">
        <v>125</v>
      </c>
      <c r="C9" s="65">
        <f>D9+E9</f>
        <v>41.82</v>
      </c>
      <c r="D9" s="65">
        <v>41.82</v>
      </c>
      <c r="E9" s="65"/>
      <c r="J9" s="67"/>
      <c r="K9" s="67"/>
      <c r="L9" s="67"/>
    </row>
    <row r="10" spans="1:12" ht="14.25">
      <c r="A10" s="64">
        <v>30107</v>
      </c>
      <c r="B10" s="66" t="s">
        <v>126</v>
      </c>
      <c r="C10" s="65">
        <f aca="true" t="shared" si="0" ref="C10:C38">D10+E10</f>
        <v>0</v>
      </c>
      <c r="D10" s="65"/>
      <c r="E10" s="65"/>
      <c r="J10" s="67"/>
      <c r="K10" s="67"/>
      <c r="L10" s="67"/>
    </row>
    <row r="11" spans="1:12" ht="14.25">
      <c r="A11" s="64">
        <v>30108</v>
      </c>
      <c r="B11" s="39" t="s">
        <v>127</v>
      </c>
      <c r="C11" s="65">
        <f t="shared" si="0"/>
        <v>33.6</v>
      </c>
      <c r="D11" s="65">
        <v>33.6</v>
      </c>
      <c r="E11" s="65"/>
      <c r="J11" s="67"/>
      <c r="K11" s="67"/>
      <c r="L11" s="67"/>
    </row>
    <row r="12" spans="1:12" ht="14.25">
      <c r="A12" s="64">
        <v>30109</v>
      </c>
      <c r="B12" s="39" t="s">
        <v>128</v>
      </c>
      <c r="C12" s="65">
        <f t="shared" si="0"/>
        <v>16.8</v>
      </c>
      <c r="D12" s="65">
        <v>16.8</v>
      </c>
      <c r="E12" s="65"/>
      <c r="J12" s="67"/>
      <c r="K12" s="67"/>
      <c r="L12" s="67"/>
    </row>
    <row r="13" spans="1:12" ht="14.25">
      <c r="A13" s="64">
        <v>30110</v>
      </c>
      <c r="B13" s="39" t="s">
        <v>129</v>
      </c>
      <c r="C13" s="65">
        <f t="shared" si="0"/>
        <v>15.98</v>
      </c>
      <c r="D13" s="65">
        <v>15.98</v>
      </c>
      <c r="E13" s="65"/>
      <c r="J13" s="67"/>
      <c r="K13" s="67"/>
      <c r="L13" s="67"/>
    </row>
    <row r="14" spans="1:12" ht="14.25">
      <c r="A14" s="64">
        <v>30111</v>
      </c>
      <c r="B14" s="39" t="s">
        <v>130</v>
      </c>
      <c r="C14" s="65">
        <f t="shared" si="0"/>
        <v>0</v>
      </c>
      <c r="D14" s="65"/>
      <c r="E14" s="65"/>
      <c r="J14" s="67"/>
      <c r="K14" s="67"/>
      <c r="L14" s="67"/>
    </row>
    <row r="15" spans="1:12" ht="14.25">
      <c r="A15" s="64">
        <v>30112</v>
      </c>
      <c r="B15" s="39" t="s">
        <v>131</v>
      </c>
      <c r="C15" s="65">
        <f t="shared" si="0"/>
        <v>2</v>
      </c>
      <c r="D15" s="65">
        <v>2</v>
      </c>
      <c r="E15" s="65"/>
      <c r="J15" s="67"/>
      <c r="K15" s="67"/>
      <c r="L15" s="67"/>
    </row>
    <row r="16" spans="1:12" ht="14.25">
      <c r="A16" s="64">
        <v>30113</v>
      </c>
      <c r="B16" s="39" t="s">
        <v>115</v>
      </c>
      <c r="C16" s="65">
        <f t="shared" si="0"/>
        <v>17.97</v>
      </c>
      <c r="D16" s="65">
        <v>17.97</v>
      </c>
      <c r="E16" s="65"/>
      <c r="J16" s="67"/>
      <c r="K16" s="67"/>
      <c r="L16" s="67"/>
    </row>
    <row r="17" spans="1:12" ht="14.25">
      <c r="A17" s="64">
        <v>30199</v>
      </c>
      <c r="B17" s="39" t="s">
        <v>132</v>
      </c>
      <c r="C17" s="65">
        <f t="shared" si="0"/>
        <v>0.29</v>
      </c>
      <c r="D17" s="65">
        <v>0.29</v>
      </c>
      <c r="E17" s="65"/>
      <c r="J17" s="67"/>
      <c r="K17" s="67"/>
      <c r="L17" s="67"/>
    </row>
    <row r="18" spans="1:12" ht="14.25">
      <c r="A18" s="64">
        <v>302</v>
      </c>
      <c r="B18" s="39" t="s">
        <v>133</v>
      </c>
      <c r="C18" s="65">
        <f t="shared" si="0"/>
        <v>0</v>
      </c>
      <c r="D18" s="65"/>
      <c r="E18" s="65"/>
      <c r="J18" s="67"/>
      <c r="K18" s="67"/>
      <c r="L18" s="67"/>
    </row>
    <row r="19" spans="1:12" ht="14.25">
      <c r="A19" s="64">
        <v>30201</v>
      </c>
      <c r="B19" s="39" t="s">
        <v>134</v>
      </c>
      <c r="C19" s="65">
        <f t="shared" si="0"/>
        <v>3.1</v>
      </c>
      <c r="D19" s="65"/>
      <c r="E19" s="65">
        <v>3.1</v>
      </c>
      <c r="J19" s="67"/>
      <c r="K19" s="67"/>
      <c r="L19" s="67"/>
    </row>
    <row r="20" spans="1:12" ht="14.25">
      <c r="A20" s="64">
        <v>30202</v>
      </c>
      <c r="B20" s="39" t="s">
        <v>135</v>
      </c>
      <c r="C20" s="65">
        <f t="shared" si="0"/>
        <v>0.7</v>
      </c>
      <c r="D20" s="65"/>
      <c r="E20" s="65">
        <v>0.7</v>
      </c>
      <c r="J20" s="67"/>
      <c r="K20" s="67"/>
      <c r="L20" s="67"/>
    </row>
    <row r="21" spans="1:12" ht="14.25">
      <c r="A21" s="64">
        <v>30207</v>
      </c>
      <c r="B21" s="39" t="s">
        <v>136</v>
      </c>
      <c r="C21" s="65">
        <f t="shared" si="0"/>
        <v>0.7</v>
      </c>
      <c r="D21" s="65"/>
      <c r="E21" s="65">
        <v>0.7</v>
      </c>
      <c r="J21" s="67"/>
      <c r="K21" s="67"/>
      <c r="L21" s="67"/>
    </row>
    <row r="22" spans="1:12" ht="14.25">
      <c r="A22" s="64">
        <v>30211</v>
      </c>
      <c r="B22" s="39" t="s">
        <v>137</v>
      </c>
      <c r="C22" s="65">
        <f t="shared" si="0"/>
        <v>4</v>
      </c>
      <c r="D22" s="65"/>
      <c r="E22" s="65">
        <v>4</v>
      </c>
      <c r="J22" s="67"/>
      <c r="K22" s="67"/>
      <c r="L22" s="67"/>
    </row>
    <row r="23" spans="1:12" ht="14.25">
      <c r="A23" s="64">
        <v>30213</v>
      </c>
      <c r="B23" s="39" t="s">
        <v>138</v>
      </c>
      <c r="C23" s="65">
        <f t="shared" si="0"/>
        <v>0</v>
      </c>
      <c r="D23" s="65"/>
      <c r="E23" s="65">
        <v>0</v>
      </c>
      <c r="J23" s="67"/>
      <c r="K23" s="67"/>
      <c r="L23" s="67"/>
    </row>
    <row r="24" spans="1:12" ht="14.25">
      <c r="A24" s="64">
        <v>30215</v>
      </c>
      <c r="B24" s="39" t="s">
        <v>139</v>
      </c>
      <c r="C24" s="65">
        <f t="shared" si="0"/>
        <v>0</v>
      </c>
      <c r="D24" s="65"/>
      <c r="E24" s="65">
        <v>0</v>
      </c>
      <c r="J24" s="67"/>
      <c r="K24" s="67"/>
      <c r="L24" s="67"/>
    </row>
    <row r="25" spans="1:12" ht="14.25">
      <c r="A25" s="64">
        <v>30216</v>
      </c>
      <c r="B25" s="39" t="s">
        <v>140</v>
      </c>
      <c r="C25" s="65">
        <f t="shared" si="0"/>
        <v>3</v>
      </c>
      <c r="D25" s="65"/>
      <c r="E25" s="65">
        <v>3</v>
      </c>
      <c r="J25" s="67"/>
      <c r="K25" s="67"/>
      <c r="L25" s="67"/>
    </row>
    <row r="26" spans="1:12" ht="14.25">
      <c r="A26" s="64">
        <v>30217</v>
      </c>
      <c r="B26" s="39" t="s">
        <v>141</v>
      </c>
      <c r="C26" s="65">
        <f t="shared" si="0"/>
        <v>5.6</v>
      </c>
      <c r="D26" s="65"/>
      <c r="E26" s="65">
        <v>5.6</v>
      </c>
      <c r="J26" s="67"/>
      <c r="K26" s="67"/>
      <c r="L26" s="67"/>
    </row>
    <row r="27" spans="1:12" ht="14.25">
      <c r="A27" s="64">
        <v>30226</v>
      </c>
      <c r="B27" s="39" t="s">
        <v>142</v>
      </c>
      <c r="C27" s="65">
        <f t="shared" si="0"/>
        <v>1.3</v>
      </c>
      <c r="D27" s="65"/>
      <c r="E27" s="65">
        <v>1.3</v>
      </c>
      <c r="J27" s="67"/>
      <c r="K27" s="67"/>
      <c r="L27" s="67"/>
    </row>
    <row r="28" spans="1:12" ht="14.25">
      <c r="A28" s="64">
        <v>30228</v>
      </c>
      <c r="B28" s="39" t="s">
        <v>143</v>
      </c>
      <c r="C28" s="65">
        <f t="shared" si="0"/>
        <v>1.2</v>
      </c>
      <c r="D28" s="65"/>
      <c r="E28" s="65">
        <v>1.2</v>
      </c>
      <c r="J28" s="67"/>
      <c r="K28" s="67"/>
      <c r="L28" s="67"/>
    </row>
    <row r="29" spans="1:12" ht="14.25">
      <c r="A29" s="64">
        <v>30229</v>
      </c>
      <c r="B29" s="39" t="s">
        <v>144</v>
      </c>
      <c r="C29" s="65">
        <f t="shared" si="0"/>
        <v>0</v>
      </c>
      <c r="D29" s="65"/>
      <c r="E29" s="65"/>
      <c r="J29" s="67"/>
      <c r="K29" s="67"/>
      <c r="L29" s="67"/>
    </row>
    <row r="30" spans="1:12" ht="14.25">
      <c r="A30" s="64">
        <v>30231</v>
      </c>
      <c r="B30" s="39" t="s">
        <v>145</v>
      </c>
      <c r="C30" s="65">
        <f t="shared" si="0"/>
        <v>7.8</v>
      </c>
      <c r="D30" s="65"/>
      <c r="E30" s="65">
        <v>7.8</v>
      </c>
      <c r="J30" s="67"/>
      <c r="K30" s="67"/>
      <c r="L30" s="67"/>
    </row>
    <row r="31" spans="1:12" ht="14.25">
      <c r="A31" s="64">
        <v>30239</v>
      </c>
      <c r="B31" s="39" t="s">
        <v>146</v>
      </c>
      <c r="C31" s="65">
        <f t="shared" si="0"/>
        <v>0.8</v>
      </c>
      <c r="D31" s="65"/>
      <c r="E31" s="65">
        <v>0.8</v>
      </c>
      <c r="J31" s="67"/>
      <c r="K31" s="67"/>
      <c r="L31" s="67"/>
    </row>
    <row r="32" spans="1:12" ht="14.25">
      <c r="A32" s="64">
        <v>30299</v>
      </c>
      <c r="B32" s="39" t="s">
        <v>147</v>
      </c>
      <c r="C32" s="65">
        <f t="shared" si="0"/>
        <v>0</v>
      </c>
      <c r="D32" s="65"/>
      <c r="E32" s="65">
        <v>0</v>
      </c>
      <c r="H32" s="67"/>
      <c r="J32" s="67"/>
      <c r="K32" s="67"/>
      <c r="L32" s="67"/>
    </row>
    <row r="33" spans="1:12" ht="14.25">
      <c r="A33" s="64">
        <v>303</v>
      </c>
      <c r="B33" s="39" t="s">
        <v>148</v>
      </c>
      <c r="C33" s="65">
        <f t="shared" si="0"/>
        <v>0</v>
      </c>
      <c r="D33" s="65"/>
      <c r="E33" s="65"/>
      <c r="H33" s="67"/>
      <c r="J33" s="67"/>
      <c r="K33" s="67"/>
      <c r="L33" s="67"/>
    </row>
    <row r="34" spans="1:12" ht="14.25">
      <c r="A34" s="64">
        <v>30301</v>
      </c>
      <c r="B34" s="39" t="s">
        <v>149</v>
      </c>
      <c r="C34" s="65">
        <f t="shared" si="0"/>
        <v>0</v>
      </c>
      <c r="D34" s="65"/>
      <c r="E34" s="65"/>
      <c r="H34" s="67"/>
      <c r="J34" s="67"/>
      <c r="K34" s="67"/>
      <c r="L34" s="67"/>
    </row>
    <row r="35" spans="1:12" ht="14.25">
      <c r="A35" s="64">
        <v>30302</v>
      </c>
      <c r="B35" s="39" t="s">
        <v>150</v>
      </c>
      <c r="C35" s="65">
        <f t="shared" si="0"/>
        <v>0</v>
      </c>
      <c r="D35" s="65"/>
      <c r="E35" s="65"/>
      <c r="H35" s="67"/>
      <c r="J35" s="67"/>
      <c r="K35" s="67"/>
      <c r="L35" s="67"/>
    </row>
    <row r="36" spans="1:12" ht="14.25">
      <c r="A36" s="64">
        <v>30305</v>
      </c>
      <c r="B36" s="39" t="s">
        <v>151</v>
      </c>
      <c r="C36" s="65">
        <f t="shared" si="0"/>
        <v>0</v>
      </c>
      <c r="D36" s="65"/>
      <c r="E36" s="65"/>
      <c r="H36" s="67"/>
      <c r="J36" s="67"/>
      <c r="K36" s="67"/>
      <c r="L36" s="67"/>
    </row>
    <row r="37" spans="1:10" ht="14.25">
      <c r="A37" s="64">
        <v>30309</v>
      </c>
      <c r="B37" s="39" t="s">
        <v>152</v>
      </c>
      <c r="C37" s="65">
        <f t="shared" si="0"/>
        <v>0</v>
      </c>
      <c r="D37" s="65"/>
      <c r="E37" s="65"/>
      <c r="J37" s="67"/>
    </row>
    <row r="38" spans="1:10" ht="14.25">
      <c r="A38" s="39"/>
      <c r="B38" s="38" t="s">
        <v>34</v>
      </c>
      <c r="C38" s="65">
        <f t="shared" si="0"/>
        <v>356.09000000000003</v>
      </c>
      <c r="D38" s="50">
        <f>D6</f>
        <v>327.89000000000004</v>
      </c>
      <c r="E38" s="50">
        <f>SUM(E6:E37)</f>
        <v>28.200000000000003</v>
      </c>
      <c r="J38" s="67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I9" sqref="I9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30" t="s">
        <v>153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5" customHeight="1">
      <c r="A2" s="42"/>
      <c r="B2" s="42"/>
      <c r="C2" s="42"/>
      <c r="D2" s="42"/>
      <c r="E2" s="42"/>
      <c r="F2" s="42"/>
      <c r="G2" s="33" t="s">
        <v>154</v>
      </c>
      <c r="H2" s="33"/>
      <c r="I2" s="33"/>
      <c r="J2" s="33"/>
      <c r="K2" s="33"/>
      <c r="L2" s="33"/>
      <c r="M2" s="33"/>
    </row>
    <row r="3" spans="1:13" ht="15" customHeight="1">
      <c r="A3" s="43" t="s">
        <v>155</v>
      </c>
      <c r="F3" s="44" t="s">
        <v>3</v>
      </c>
      <c r="G3" s="44"/>
      <c r="H3" s="44"/>
      <c r="I3" s="44"/>
      <c r="J3" s="44"/>
      <c r="K3" s="44"/>
      <c r="L3" s="44"/>
      <c r="M3" s="44"/>
    </row>
    <row r="4" spans="1:13" ht="32.25" customHeight="1">
      <c r="A4" s="45" t="s">
        <v>156</v>
      </c>
      <c r="B4" s="46" t="s">
        <v>157</v>
      </c>
      <c r="C4" s="37"/>
      <c r="D4" s="37"/>
      <c r="E4" s="37"/>
      <c r="F4" s="37"/>
      <c r="G4" s="37"/>
      <c r="H4" s="46" t="s">
        <v>102</v>
      </c>
      <c r="I4" s="37"/>
      <c r="J4" s="37"/>
      <c r="K4" s="37"/>
      <c r="L4" s="37"/>
      <c r="M4" s="37"/>
    </row>
    <row r="5" spans="1:13" ht="24" customHeight="1">
      <c r="A5" s="47"/>
      <c r="B5" s="37" t="s">
        <v>34</v>
      </c>
      <c r="C5" s="37" t="s">
        <v>158</v>
      </c>
      <c r="D5" s="37" t="s">
        <v>159</v>
      </c>
      <c r="E5" s="37"/>
      <c r="F5" s="37"/>
      <c r="G5" s="37" t="s">
        <v>160</v>
      </c>
      <c r="H5" s="37" t="s">
        <v>34</v>
      </c>
      <c r="I5" s="37" t="s">
        <v>158</v>
      </c>
      <c r="J5" s="37" t="s">
        <v>159</v>
      </c>
      <c r="K5" s="37"/>
      <c r="L5" s="37"/>
      <c r="M5" s="37" t="s">
        <v>160</v>
      </c>
    </row>
    <row r="6" spans="1:13" s="32" customFormat="1" ht="63" customHeight="1">
      <c r="A6" s="48"/>
      <c r="B6" s="37"/>
      <c r="C6" s="37"/>
      <c r="D6" s="37" t="s">
        <v>104</v>
      </c>
      <c r="E6" s="37" t="s">
        <v>161</v>
      </c>
      <c r="F6" s="37" t="s">
        <v>162</v>
      </c>
      <c r="G6" s="37"/>
      <c r="H6" s="37"/>
      <c r="I6" s="37"/>
      <c r="J6" s="37" t="s">
        <v>104</v>
      </c>
      <c r="K6" s="37" t="s">
        <v>161</v>
      </c>
      <c r="L6" s="37" t="s">
        <v>162</v>
      </c>
      <c r="M6" s="37"/>
    </row>
    <row r="7" spans="1:13" ht="57">
      <c r="A7" s="49" t="s">
        <v>163</v>
      </c>
      <c r="B7" s="50">
        <v>13.4</v>
      </c>
      <c r="C7" s="50">
        <v>0</v>
      </c>
      <c r="D7" s="50">
        <v>7.8</v>
      </c>
      <c r="E7" s="50">
        <v>0</v>
      </c>
      <c r="F7" s="50">
        <v>7.8</v>
      </c>
      <c r="G7" s="50">
        <v>5.6</v>
      </c>
      <c r="H7" s="51">
        <v>13.4</v>
      </c>
      <c r="I7" s="52">
        <v>0</v>
      </c>
      <c r="J7" s="52">
        <v>7.8</v>
      </c>
      <c r="K7" s="52">
        <v>0</v>
      </c>
      <c r="L7" s="52">
        <v>7.8</v>
      </c>
      <c r="M7" s="52">
        <v>5.6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C15" sqref="C15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30" t="s">
        <v>164</v>
      </c>
      <c r="B1" s="31"/>
      <c r="C1" s="31"/>
      <c r="D1" s="31"/>
      <c r="E1" s="31"/>
    </row>
    <row r="2" spans="1:5" ht="15" customHeight="1">
      <c r="A2" s="32"/>
      <c r="B2" s="32"/>
      <c r="C2" s="32"/>
      <c r="D2" s="32"/>
      <c r="E2" s="33" t="s">
        <v>165</v>
      </c>
    </row>
    <row r="3" spans="1:5" ht="15" customHeight="1">
      <c r="A3" s="34" t="s">
        <v>2</v>
      </c>
      <c r="B3" s="35"/>
      <c r="E3" s="36" t="s">
        <v>3</v>
      </c>
    </row>
    <row r="4" spans="1:5" ht="20.25" customHeight="1">
      <c r="A4" s="37" t="s">
        <v>42</v>
      </c>
      <c r="B4" s="37" t="s">
        <v>43</v>
      </c>
      <c r="C4" s="37" t="s">
        <v>166</v>
      </c>
      <c r="D4" s="37"/>
      <c r="E4" s="37"/>
    </row>
    <row r="5" spans="1:5" s="29" customFormat="1" ht="20.25" customHeight="1">
      <c r="A5" s="37"/>
      <c r="B5" s="37"/>
      <c r="C5" s="38" t="s">
        <v>34</v>
      </c>
      <c r="D5" s="38" t="s">
        <v>73</v>
      </c>
      <c r="E5" s="38" t="s">
        <v>74</v>
      </c>
    </row>
    <row r="6" spans="1:5" ht="14.25">
      <c r="A6" s="39"/>
      <c r="B6" s="39"/>
      <c r="C6" s="39">
        <v>0</v>
      </c>
      <c r="D6" s="39">
        <v>0</v>
      </c>
      <c r="E6" s="39">
        <v>0</v>
      </c>
    </row>
    <row r="7" spans="1:5" ht="14.25">
      <c r="A7" s="39"/>
      <c r="B7" s="39"/>
      <c r="C7" s="39"/>
      <c r="D7" s="39"/>
      <c r="E7" s="39"/>
    </row>
    <row r="8" spans="1:5" ht="14.25">
      <c r="A8" s="39"/>
      <c r="B8" s="39"/>
      <c r="C8" s="39"/>
      <c r="D8" s="39"/>
      <c r="E8" s="39"/>
    </row>
    <row r="9" spans="1:5" ht="14.25">
      <c r="A9" s="39"/>
      <c r="B9" s="39"/>
      <c r="C9" s="39"/>
      <c r="D9" s="39"/>
      <c r="E9" s="39"/>
    </row>
    <row r="10" spans="1:5" ht="14.25">
      <c r="A10" s="39"/>
      <c r="B10" s="39"/>
      <c r="C10" s="39"/>
      <c r="D10" s="39"/>
      <c r="E10" s="39"/>
    </row>
    <row r="11" spans="1:5" ht="14.25">
      <c r="A11" s="39"/>
      <c r="B11" s="39"/>
      <c r="C11" s="39"/>
      <c r="D11" s="39"/>
      <c r="E11" s="39"/>
    </row>
    <row r="12" spans="1:5" ht="14.25">
      <c r="A12" s="39"/>
      <c r="B12" s="39"/>
      <c r="C12" s="39"/>
      <c r="D12" s="39"/>
      <c r="E12" s="39"/>
    </row>
    <row r="13" spans="1:5" ht="14.25">
      <c r="A13" s="39"/>
      <c r="B13" s="39"/>
      <c r="C13" s="39"/>
      <c r="D13" s="39"/>
      <c r="E13" s="39"/>
    </row>
    <row r="14" spans="1:5" ht="14.25">
      <c r="A14" s="39"/>
      <c r="B14" s="39"/>
      <c r="C14" s="39"/>
      <c r="D14" s="39"/>
      <c r="E14" s="39"/>
    </row>
    <row r="15" spans="1:5" ht="14.25">
      <c r="A15" s="39"/>
      <c r="B15" s="39"/>
      <c r="C15" s="39"/>
      <c r="D15" s="39"/>
      <c r="E15" s="39"/>
    </row>
    <row r="16" spans="1:5" ht="14.25">
      <c r="A16" s="39"/>
      <c r="B16" s="39"/>
      <c r="C16" s="39"/>
      <c r="D16" s="39"/>
      <c r="E16" s="39"/>
    </row>
    <row r="17" spans="1:5" ht="14.25">
      <c r="A17" s="39"/>
      <c r="B17" s="39"/>
      <c r="C17" s="39"/>
      <c r="D17" s="39"/>
      <c r="E17" s="39"/>
    </row>
    <row r="18" spans="1:5" ht="14.25">
      <c r="A18" s="39"/>
      <c r="B18" s="39"/>
      <c r="C18" s="39"/>
      <c r="D18" s="39"/>
      <c r="E18" s="39"/>
    </row>
    <row r="19" spans="1:5" ht="14.25">
      <c r="A19" s="39"/>
      <c r="B19" s="39"/>
      <c r="C19" s="39"/>
      <c r="D19" s="39"/>
      <c r="E19" s="39"/>
    </row>
    <row r="20" spans="1:5" ht="14.25">
      <c r="A20" s="39"/>
      <c r="B20" s="39"/>
      <c r="C20" s="39"/>
      <c r="D20" s="39"/>
      <c r="E20" s="39"/>
    </row>
    <row r="21" spans="1:5" ht="14.25">
      <c r="A21" s="39"/>
      <c r="B21" s="39"/>
      <c r="C21" s="39"/>
      <c r="D21" s="39"/>
      <c r="E21" s="39"/>
    </row>
    <row r="22" spans="1:5" s="29" customFormat="1" ht="14.25">
      <c r="A22" s="38"/>
      <c r="B22" s="38" t="s">
        <v>34</v>
      </c>
      <c r="C22" s="38">
        <v>0</v>
      </c>
      <c r="D22" s="38">
        <v>0</v>
      </c>
      <c r="E22" s="38">
        <v>0</v>
      </c>
    </row>
    <row r="23" spans="1:5" ht="14.25">
      <c r="A23" s="40" t="s">
        <v>167</v>
      </c>
      <c r="B23" s="40"/>
      <c r="C23" s="40"/>
      <c r="D23" s="40"/>
      <c r="E23" s="40"/>
    </row>
    <row r="24" spans="1:5" ht="14.25">
      <c r="A24" s="41"/>
      <c r="B24" s="41"/>
      <c r="C24" s="41"/>
      <c r="D24" s="41"/>
      <c r="E24" s="41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SheetLayoutView="100" workbookViewId="0" topLeftCell="A1">
      <selection activeCell="H9" sqref="H9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168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169</v>
      </c>
    </row>
    <row r="4" spans="1:13" s="1" customFormat="1" ht="23.25" customHeight="1">
      <c r="A4" s="5" t="s">
        <v>170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171</v>
      </c>
      <c r="B5" s="7" t="s">
        <v>172</v>
      </c>
      <c r="C5" s="7"/>
      <c r="D5" s="7"/>
      <c r="E5" s="7"/>
      <c r="F5" s="7"/>
      <c r="G5" s="7"/>
      <c r="H5" s="7"/>
      <c r="I5" s="7"/>
      <c r="J5" s="9" t="s">
        <v>173</v>
      </c>
      <c r="K5" s="7" t="s">
        <v>174</v>
      </c>
      <c r="L5" s="7" t="s">
        <v>175</v>
      </c>
      <c r="M5" s="7"/>
      <c r="N5" s="23"/>
    </row>
    <row r="6" spans="1:14" s="1" customFormat="1" ht="23.25" customHeight="1">
      <c r="A6" s="7"/>
      <c r="B6" s="7" t="s">
        <v>176</v>
      </c>
      <c r="C6" s="8" t="s">
        <v>177</v>
      </c>
      <c r="D6" s="8"/>
      <c r="E6" s="8"/>
      <c r="F6" s="8"/>
      <c r="G6" s="8"/>
      <c r="H6" s="7" t="s">
        <v>178</v>
      </c>
      <c r="I6" s="7"/>
      <c r="J6" s="9"/>
      <c r="K6" s="7"/>
      <c r="L6" s="7" t="s">
        <v>179</v>
      </c>
      <c r="M6" s="7" t="s">
        <v>180</v>
      </c>
      <c r="N6" s="23"/>
    </row>
    <row r="7" spans="1:14" s="1" customFormat="1" ht="47.25" customHeight="1">
      <c r="A7" s="7"/>
      <c r="B7" s="7"/>
      <c r="C7" s="9" t="s">
        <v>80</v>
      </c>
      <c r="D7" s="9" t="s">
        <v>181</v>
      </c>
      <c r="E7" s="9" t="s">
        <v>182</v>
      </c>
      <c r="F7" s="9" t="s">
        <v>183</v>
      </c>
      <c r="G7" s="9" t="s">
        <v>184</v>
      </c>
      <c r="H7" s="9" t="s">
        <v>73</v>
      </c>
      <c r="I7" s="9" t="s">
        <v>74</v>
      </c>
      <c r="J7" s="9"/>
      <c r="K7" s="7"/>
      <c r="L7" s="7"/>
      <c r="M7" s="7"/>
      <c r="N7" s="23"/>
    </row>
    <row r="8" spans="1:14" s="1" customFormat="1" ht="34.5" customHeight="1">
      <c r="A8" s="10" t="s">
        <v>34</v>
      </c>
      <c r="B8" s="11">
        <v>399.09</v>
      </c>
      <c r="C8" s="11">
        <v>356.09</v>
      </c>
      <c r="D8" s="12"/>
      <c r="E8" s="11"/>
      <c r="F8" s="13">
        <v>28</v>
      </c>
      <c r="G8" s="11"/>
      <c r="H8" s="11">
        <v>371.09</v>
      </c>
      <c r="I8" s="11">
        <v>28</v>
      </c>
      <c r="J8" s="10" t="s">
        <v>185</v>
      </c>
      <c r="K8" s="24" t="s">
        <v>186</v>
      </c>
      <c r="L8" s="25" t="s">
        <v>187</v>
      </c>
      <c r="M8" s="25" t="s">
        <v>188</v>
      </c>
      <c r="N8" s="26"/>
    </row>
    <row r="9" spans="1:13" s="1" customFormat="1" ht="61.5" customHeight="1">
      <c r="A9" s="14"/>
      <c r="B9" s="15"/>
      <c r="C9" s="15"/>
      <c r="D9" s="16"/>
      <c r="E9" s="15"/>
      <c r="F9" s="17"/>
      <c r="G9" s="15"/>
      <c r="H9" s="15"/>
      <c r="I9" s="15"/>
      <c r="J9" s="27"/>
      <c r="K9" s="28"/>
      <c r="L9" s="28"/>
      <c r="M9" s="28"/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随缘</cp:lastModifiedBy>
  <cp:lastPrinted>2018-02-08T01:59:14Z</cp:lastPrinted>
  <dcterms:created xsi:type="dcterms:W3CDTF">2016-09-05T08:36:52Z</dcterms:created>
  <dcterms:modified xsi:type="dcterms:W3CDTF">2022-08-28T10:17:18Z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4A2DA3B06E22426AA9D0568FF23F38C5</vt:lpwstr>
  </property>
</Properties>
</file>