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42" activeTab="0"/>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<sst xmlns="http://schemas.openxmlformats.org/spreadsheetml/2006/main" count="601" uniqueCount="285">
  <si>
    <t>2021年部门收支总体情况表</t>
  </si>
  <si>
    <t>部门公开表1</t>
  </si>
  <si>
    <r>
      <t>部门：</t>
    </r>
    <r>
      <rPr>
        <sz val="11"/>
        <color indexed="10"/>
        <rFont val="宋体"/>
        <family val="0"/>
      </rPr>
      <t>常宁市公安局</t>
    </r>
  </si>
  <si>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</si>
  <si>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</si>
  <si>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</si>
  <si>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</si>
  <si>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</si>
  <si>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</si>
  <si>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</si>
  <si>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</si>
  <si>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</si>
  <si>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</si>
  <si>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</si>
  <si>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</si>
  <si>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</si>
  <si>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</si>
  <si>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</si>
  <si>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六、上级专款</t>
  </si>
  <si>
    <t>六、社会保障和就业支出</t>
  </si>
  <si>
    <t>七、农林水支出</t>
  </si>
  <si>
    <t>八、住房保障支出</t>
  </si>
  <si>
    <t>九、公共安全支出</t>
  </si>
  <si>
    <t>本年收入合计</t>
  </si>
  <si>
    <t>本年支出合计</t>
  </si>
  <si>
    <t>使用非财政拨款结余</t>
  </si>
  <si>
    <t>结转下年</t>
  </si>
  <si>
    <t>上年结转</t>
  </si>
  <si>
    <t>收入总计</t>
  </si>
  <si>
    <t>支出总计</t>
  </si>
  <si>
    <t>2021年部门收入总体情况表</t>
  </si>
  <si>
    <t>部门公开表2</t>
  </si>
  <si>
    <r>
      <t>部门：</t>
    </r>
    <r>
      <rPr>
        <sz val="11"/>
        <color indexed="10"/>
        <rFont val="宋体"/>
        <family val="0"/>
      </rPr>
      <t>常宁市公安局</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</si>
  <si>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</si>
  <si>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</si>
  <si>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</si>
  <si>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</si>
  <si>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</si>
  <si>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</si>
  <si>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</si>
  <si>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</si>
  <si>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</si>
  <si>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</si>
  <si>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</si>
  <si>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</si>
  <si>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</si>
  <si>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204</t>
  </si>
  <si>
    <t>公共安全支出</t>
  </si>
  <si>
    <t>20402</t>
  </si>
  <si>
    <t xml:space="preserve"> 公安</t>
  </si>
  <si>
    <t>2040201</t>
  </si>
  <si>
    <t xml:space="preserve">   行政运行（公安）</t>
  </si>
  <si>
    <t xml:space="preserve">   一般行政管理事务（公安）</t>
  </si>
  <si>
    <t>2040220</t>
  </si>
  <si>
    <t xml:space="preserve">   执法办案</t>
  </si>
  <si>
    <t>221</t>
  </si>
  <si>
    <t>住房保障支出</t>
  </si>
  <si>
    <t>22102</t>
  </si>
  <si>
    <t xml:space="preserve"> 住房改革支出</t>
  </si>
  <si>
    <t>2210201</t>
  </si>
  <si>
    <t xml:space="preserve">  住房公积金</t>
  </si>
  <si>
    <t>2021年部门支出总体情况表</t>
  </si>
  <si>
    <t>部门公开表3</t>
  </si>
  <si>
    <r>
      <t>部门：</t>
    </r>
    <r>
      <rPr>
        <sz val="11"/>
        <color indexed="10"/>
        <rFont val="宋体"/>
        <family val="0"/>
      </rPr>
      <t xml:space="preserve">常宁市公安局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</si>
  <si>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</si>
  <si>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</si>
  <si>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</si>
  <si>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</si>
  <si>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</si>
  <si>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</si>
  <si>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</si>
  <si>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</si>
  <si>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</si>
  <si>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</si>
  <si>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</si>
  <si>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</si>
  <si>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</si>
  <si>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</si>
  <si>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</si>
  <si>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</si>
  <si>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</si>
  <si>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</si>
  <si>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</si>
  <si>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</si>
  <si>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</si>
  <si>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</si>
  <si>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（九）公共安全支出</t>
  </si>
  <si>
    <t>二、结转下年</t>
  </si>
  <si>
    <t>2021年一般公共预算支出表</t>
  </si>
  <si>
    <t>部门公开表5</t>
  </si>
  <si>
    <t>功能分类科目</t>
  </si>
  <si>
    <t>2020年执行数</t>
  </si>
  <si>
    <t>2021年预算数</t>
  </si>
  <si>
    <t>2021年预算数比2020年执行数</t>
  </si>
  <si>
    <t>小计</t>
  </si>
  <si>
    <t>增减额</t>
  </si>
  <si>
    <t>增减%</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</si>
  <si>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</si>
  <si>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</si>
  <si>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</si>
  <si>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</si>
  <si>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</si>
  <si>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</si>
  <si>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</si>
  <si>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</si>
  <si>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</si>
  <si>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</si>
  <si>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</si>
  <si>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</si>
  <si>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</si>
  <si>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</si>
  <si>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</si>
  <si>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</si>
  <si>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其他工资福利支出</t>
  </si>
  <si>
    <t>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</si>
  <si>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</si>
  <si>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</si>
  <si>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</si>
  <si>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</si>
  <si>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</si>
  <si>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</si>
  <si>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</si>
  <si>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</si>
  <si>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</si>
  <si>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</si>
  <si>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公务接待费</t>
  </si>
  <si>
    <t xml:space="preserve">  专用材料费</t>
  </si>
  <si>
    <t xml:space="preserve">  专用燃料费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</si>
  <si>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</si>
  <si>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</si>
  <si>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</si>
  <si>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</si>
  <si>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</si>
  <si>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</si>
  <si>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</si>
  <si>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</si>
  <si>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</si>
  <si>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</si>
  <si>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</si>
  <si>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</si>
  <si>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</si>
  <si>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</si>
  <si>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</si>
  <si>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</si>
  <si>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</si>
  <si>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</si>
  <si>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</si>
  <si>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</si>
  <si>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常宁市公安局</t>
  </si>
  <si>
    <t>2021年政府性基金预算支出表</t>
  </si>
  <si>
    <t>部门公开表8</t>
  </si>
  <si>
    <r>
      <t>部门：</t>
    </r>
    <r>
      <rPr>
        <sz val="11"/>
        <color indexed="10"/>
        <rFont val="宋体"/>
        <family val="0"/>
      </rPr>
      <t xml:space="preserve">常宁市公安局 </t>
    </r>
  </si>
  <si>
    <t>2021年政府性基金预算支出</t>
  </si>
  <si>
    <t>说明：常宁市公安局没有政府性基金收入，也没有使用政府性基金安排的支出，故本表无数据。</t>
  </si>
  <si>
    <t>2021年项目支出绩效目标表</t>
  </si>
  <si>
    <t>部门公开表9</t>
  </si>
  <si>
    <t>部门名称：</t>
  </si>
  <si>
    <t xml:space="preserve">常宁市公安局 </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</si>
  <si>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</si>
  <si>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</si>
  <si>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</si>
  <si>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</si>
  <si>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</si>
  <si>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</si>
  <si>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</si>
  <si>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</si>
  <si>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</si>
  <si>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</si>
  <si>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</si>
  <si>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</si>
  <si>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</si>
  <si>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</si>
  <si>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</si>
  <si>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</si>
  <si>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</si>
  <si>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</si>
  <si>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</si>
  <si>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</si>
  <si>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</si>
  <si>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</si>
  <si>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</si>
  <si>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</si>
  <si>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</si>
  <si>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</si>
  <si>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</si>
  <si>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</si>
  <si>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</si>
  <si>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</si>
  <si>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</si>
  <si>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</si>
  <si>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</si>
  <si>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</si>
  <si>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</si>
  <si>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</si>
  <si>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</si>
  <si>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</si>
  <si>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</si>
  <si>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</si>
  <si>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</si>
  <si>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</si>
  <si>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</si>
  <si>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</si>
  <si>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</si>
  <si>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</si>
  <si>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</si>
  <si>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</si>
  <si>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</si>
  <si>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</si>
  <si>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</si>
  <si>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</si>
  <si>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</si>
  <si>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</si>
  <si>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</si>
  <si>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</si>
  <si>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</si>
  <si>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</si>
  <si>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</si>
  <si>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</si>
  <si>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</si>
  <si>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143</t>
  </si>
  <si>
    <t>2021</t>
  </si>
  <si>
    <t>巡特警大队驻市委市政府特勤中队专项经费</t>
  </si>
  <si>
    <t>财政拨款</t>
  </si>
  <si>
    <t>蒋璞</t>
  </si>
  <si>
    <t>做好市委市政府两个机关大院反恐、维稳和安保工作</t>
  </si>
  <si>
    <t>2021年1月</t>
  </si>
  <si>
    <t>2021年12月</t>
  </si>
  <si>
    <t>《关于解决市公安局巡特警大队驻市委市政府特勤中队专项工作经费的请示》</t>
  </si>
  <si>
    <t>主要考察项目执行是否按要求完成</t>
  </si>
  <si>
    <t>100%</t>
  </si>
  <si>
    <t>主要考察项目执行是否按标准完成</t>
  </si>
  <si>
    <t>主要考察是否按时效要求完成</t>
  </si>
  <si>
    <t>主要考察项目执行过程中成本是否控制在100%以内</t>
  </si>
  <si>
    <t>主要考察项目是否创造安全稳定的社会环境、公平正义的法制环境和优质高效的服务环境</t>
  </si>
  <si>
    <t>有效维护</t>
  </si>
  <si>
    <t>社会公众或服务对象满意度</t>
  </si>
  <si>
    <t>90</t>
  </si>
  <si>
    <t>打击破坏经济发展环境违法犯罪小组运行经费</t>
  </si>
  <si>
    <t>维护我市良好、稳定的经济金融秩序和投融资环境</t>
  </si>
  <si>
    <t>《打击破坏经济发展环境违法犯罪小组经费管理办法》</t>
  </si>
  <si>
    <r>
      <t>1</t>
    </r>
    <r>
      <rPr>
        <b/>
        <sz val="9"/>
        <rFont val="宋体"/>
        <family val="0"/>
      </rPr>
      <t>43</t>
    </r>
  </si>
  <si>
    <t>国保工作经费</t>
  </si>
  <si>
    <t>做好安全保卫</t>
  </si>
  <si>
    <t>《国保工作经费管理办法》</t>
  </si>
  <si>
    <t>大要案工作经费</t>
  </si>
  <si>
    <t>通过破案速度等增强社会治安稳定</t>
  </si>
  <si>
    <t>《常宁市公安局2019年经费保障安排》</t>
  </si>
  <si>
    <t>业务装备及办案费</t>
  </si>
  <si>
    <t>上级专款</t>
  </si>
  <si>
    <t>加强“一村一辅警”及派出所建设三年行动计划，增强装备购置，深入开展专项行动。</t>
  </si>
  <si>
    <t>湖南省公安厅《关于中央和省两级补助专项资金安排情况的通知》</t>
  </si>
  <si>
    <t>野生动植物资源打击犯罪工作经费</t>
  </si>
  <si>
    <t>做好打击破坏森林林地及野生动植物资源工作</t>
  </si>
  <si>
    <t>森林公安公用经费、协警补助</t>
  </si>
  <si>
    <t>组织指挥开展打击破坏森林和野生动植物资源违法犯罪活动，依照国家发了吧、法规，组织指导、协调、监督和直接参与侦破、查处破坏森林和野生动植物</t>
  </si>
  <si>
    <t>经侦大队办案经费</t>
  </si>
  <si>
    <t>维护我市良好、稳定的经济环境</t>
  </si>
  <si>
    <t>《经侦大队经费管理办法》</t>
  </si>
  <si>
    <t>打击毒品犯罪以奖代拨经费</t>
  </si>
  <si>
    <t>严厉打击毒品违法犯罪活动，维护我市社会治安稳定和经济发展</t>
  </si>
  <si>
    <t>《常宁市举报毒品违法犯罪行为奖励办法（试行）》的通知</t>
  </si>
  <si>
    <t>特殊吸毒人员、精神病人监护治疗费用</t>
  </si>
  <si>
    <t>防止社会危害性</t>
  </si>
  <si>
    <t>《监护治疗经费管理办法》</t>
  </si>
  <si>
    <t>2021年整体支出绩效目标表</t>
  </si>
  <si>
    <t>部门公开表10</t>
  </si>
  <si>
    <r>
      <t>部门名称：</t>
    </r>
    <r>
      <rPr>
        <sz val="11"/>
        <color indexed="10"/>
        <rFont val="宋体"/>
        <family val="0"/>
      </rPr>
      <t xml:space="preserve">常宁市公安局 </t>
    </r>
  </si>
  <si>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</si>
  <si>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</si>
  <si>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</si>
  <si>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</si>
  <si>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</si>
  <si>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</si>
  <si>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</si>
  <si>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</si>
  <si>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</si>
  <si>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</si>
  <si>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</si>
  <si>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</si>
  <si>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</si>
  <si>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</si>
  <si>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维护国家安全，维护社会治安秩，保护公民的人身安全和人身自由，保护公共财产和公民合法财产，预防、制止和惩治违法犯罪活动。</t>
  </si>
  <si>
    <t>加强派出所建设，加强社区和农村警务工作，继续完善“三实”信息采集及录入，加强侦破打击专业队伍建设，加强基础信息应用和信息资源整合共享，健全实有人口管理机制，完善网格化巡逻防控机制。</t>
  </si>
  <si>
    <t>指标1：人员经费5114.83万元；指标2：公用经费1310.96万元；指标3：项目经费925万元。</t>
  </si>
  <si>
    <t>指标1：保障干警职工的各项工资福利足额按时发放。指标2：保障单位的日常运行。指标3：推进基础信息化建设，努力适应动态治安新形势，推进执法规范化建设，努力提升执法服务效能，推进队伍正规化建设，解决各类纠纷，严惩刑事犯罪，维护社会治安秩序，维护社会和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</si>
</sst>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7">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sz val="9"/>
      <name val="宋体"/>
      <family val="0"/>
    </font>
    <font>
      <b/>
      <sz val="11"/>
      <color indexed="63"/>
      <name val="宋体"/>
      <family val="0"/>
    </font>
    <font>
      <sz val="11"/>
      <color indexed="9"/>
      <name val="宋体"/>
      <family val="0"/>
    </font>
    <font>
      <sz val="11"/>
      <color indexed="62"/>
      <name val="宋体"/>
      <family val="0"/>
    </font>
    <font>
      <u val="single"/>
      <sz val="11"/>
      <color indexed="20"/>
      <name val="宋体"/>
      <family val="0"/>
    </font>
    <font>
      <u val="single"/>
      <sz val="11"/>
      <color indexed="12"/>
      <name val="宋体"/>
      <family val="0"/>
    </font>
    <font>
      <b/>
      <sz val="11"/>
      <color indexed="52"/>
      <name val="宋体"/>
      <family val="0"/>
    </font>
    <font>
      <i/>
      <sz val="11"/>
      <color indexed="23"/>
      <name val="宋体"/>
      <family val="0"/>
    </font>
    <font>
      <sz val="11"/>
      <color indexed="52"/>
      <name val="宋体"/>
      <family val="0"/>
    </font>
    <font>
      <b/>
      <sz val="11"/>
      <color indexed="56"/>
      <name val="宋体"/>
      <family val="0"/>
    </font>
    <font>
      <b/>
      <sz val="13"/>
      <color indexed="56"/>
      <name val="宋体"/>
      <family val="0"/>
    </font>
    <font>
      <b/>
      <sz val="15"/>
      <color indexed="56"/>
      <name val="宋体"/>
      <family val="0"/>
    </font>
    <font>
      <sz val="11"/>
      <color indexed="60"/>
      <name val="宋体"/>
      <family val="0"/>
    </font>
    <font>
      <b/>
      <sz val="11"/>
      <color indexed="9"/>
      <name val="宋体"/>
      <family val="0"/>
    </font>
    <font>
      <sz val="11"/>
      <color indexed="10"/>
      <name val="宋体"/>
      <family val="0"/>
    </font>
    <font>
      <sz val="11"/>
      <color indexed="20"/>
      <name val="宋体"/>
      <family val="0"/>
    </font>
    <font>
      <sz val="11"/>
      <color indexed="17"/>
      <name val="宋体"/>
      <family val="0"/>
    </font>
    <font>
      <b/>
      <sz val="18"/>
      <color indexed="56"/>
      <name val="宋体"/>
      <family val="0"/>
    </font>
    <font>
      <sz val="12"/>
      <name val="Times New Roman"/>
      <family val="1"/>
    </font>
    <font>
      <b/>
      <sz val="9"/>
      <name val="宋体"/>
      <family val="0"/>
    </font>
    <font>
      <u val="single"/>
      <sz val="11"/>
      <color rgb="FF0000FF"/>
      <name val="Calibri"/>
      <family val="0"/>
    </font>
    <font>
      <u val="single"/>
      <sz val="11"/>
      <color rgb="FF800080"/>
      <name val="Calibri"/>
      <family val="0"/>
    </font>
    <font>
      <sz val="11"/>
      <color rgb="FF000000"/>
      <name val="宋体"/>
      <family val="0"/>
    </font>
  </fonts>
  <fills count="25">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bottom style="thin"/>
    </border>
    <border>
      <left style="thin"/>
      <right style="thin"/>
      <top style="thin">
        <color indexed="8"/>
      </top>
      <bottom style="thin"/>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color indexed="8"/>
      </right>
      <top style="thin">
        <color indexed="8"/>
      </top>
      <bottom style="thin"/>
    </border>
    <border>
      <left/>
      <right style="thin"/>
      <top/>
      <bottom style="thin"/>
    </border>
    <border>
      <left style="thin">
        <color indexed="8"/>
      </left>
      <right style="thin"/>
      <top style="thin"/>
      <bottom style="thin"/>
    </border>
    <border>
      <left style="thin"/>
      <right style="thin"/>
      <top style="thin"/>
      <bottom style="thin"/>
    </border>
    <border>
      <left style="thin"/>
      <right style="thin">
        <color indexed="8"/>
      </right>
      <top style="thin">
        <color indexed="8"/>
      </top>
      <bottom style="thin"/>
    </border>
    <border>
      <left/>
      <right style="thin">
        <color indexed="8"/>
      </right>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top/>
      <bottom style="thin"/>
    </border>
    <border>
      <left/>
      <right/>
      <top style="thin"/>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top/>
      <bottom/>
    </border>
    <border>
      <left style="thin"/>
      <right/>
      <top/>
      <bottom style="thin"/>
    </border>
    <border>
      <left style="thin">
        <color rgb="FF000000"/>
      </left>
      <right>
        <color indexed="8"/>
      </right>
      <top style="thin">
        <color rgb="FF000000"/>
      </top>
      <bottom style="thin">
        <color rgb="FF000000"/>
      </bottom>
    </border>
  </borders>
  <cellStyleXfs count="3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1" applyNumberFormat="0" applyAlignment="0" applyProtection="0"/>
    <xf numFmtId="0" fontId="16" fillId="3" borderId="0" applyNumberFormat="0" applyBorder="0" applyAlignment="0" applyProtection="0"/>
    <xf numFmtId="0" fontId="0" fillId="4" borderId="0" applyNumberFormat="0" applyBorder="0" applyAlignment="0" applyProtection="0"/>
    <xf numFmtId="0" fontId="15" fillId="5" borderId="2" applyNumberFormat="0" applyAlignment="0" applyProtection="0"/>
    <xf numFmtId="0" fontId="22" fillId="0" borderId="3" applyNumberFormat="0" applyFill="0" applyAlignment="0" applyProtection="0"/>
    <xf numFmtId="0" fontId="0"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4" fillId="0" borderId="0">
      <alignment/>
      <protection/>
    </xf>
    <xf numFmtId="0" fontId="0" fillId="7" borderId="0" applyNumberFormat="0" applyBorder="0" applyAlignment="0" applyProtection="0"/>
    <xf numFmtId="0" fontId="20" fillId="5" borderId="1" applyNumberFormat="0" applyAlignment="0" applyProtection="0"/>
    <xf numFmtId="0" fontId="29" fillId="8" borderId="0" applyNumberFormat="0" applyBorder="0" applyAlignment="0" applyProtection="0"/>
    <xf numFmtId="0" fontId="34" fillId="0" borderId="0" applyNumberFormat="0" applyFill="0" applyBorder="0" applyAlignment="0" applyProtection="0"/>
    <xf numFmtId="0" fontId="16" fillId="9" borderId="0" applyNumberFormat="0" applyBorder="0" applyAlignment="0" applyProtection="0"/>
    <xf numFmtId="0" fontId="16" fillId="10" borderId="0" applyNumberFormat="0" applyBorder="0" applyAlignment="0" applyProtection="0"/>
    <xf numFmtId="0" fontId="0" fillId="4"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9"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0" fillId="11" borderId="4" applyNumberFormat="0" applyFont="0" applyAlignment="0" applyProtection="0"/>
    <xf numFmtId="0" fontId="14" fillId="0" borderId="0">
      <alignment/>
      <protection/>
    </xf>
    <xf numFmtId="0" fontId="16" fillId="12"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6" fillId="12" borderId="0" applyNumberFormat="0" applyBorder="0" applyAlignment="0" applyProtection="0"/>
    <xf numFmtId="0" fontId="28" fillId="0" borderId="0" applyNumberFormat="0" applyFill="0" applyBorder="0" applyAlignment="0" applyProtection="0"/>
    <xf numFmtId="0" fontId="16" fillId="12" borderId="0" applyNumberFormat="0" applyBorder="0" applyAlignment="0" applyProtection="0"/>
    <xf numFmtId="0" fontId="14" fillId="0" borderId="0">
      <alignment/>
      <protection/>
    </xf>
    <xf numFmtId="0" fontId="31" fillId="0" borderId="0" applyNumberFormat="0" applyFill="0" applyBorder="0" applyAlignment="0" applyProtection="0"/>
    <xf numFmtId="0" fontId="16" fillId="13" borderId="0" applyNumberFormat="0" applyBorder="0" applyAlignment="0" applyProtection="0"/>
    <xf numFmtId="0" fontId="21" fillId="0" borderId="0" applyNumberFormat="0" applyFill="0" applyBorder="0" applyAlignment="0" applyProtection="0"/>
    <xf numFmtId="0" fontId="0" fillId="14" borderId="0" applyNumberFormat="0" applyBorder="0" applyAlignment="0" applyProtection="0"/>
    <xf numFmtId="0" fontId="25" fillId="0" borderId="5" applyNumberFormat="0" applyFill="0" applyAlignment="0" applyProtection="0"/>
    <xf numFmtId="0" fontId="14" fillId="0" borderId="0">
      <alignment/>
      <protection/>
    </xf>
    <xf numFmtId="0" fontId="24" fillId="0" borderId="6" applyNumberFormat="0" applyFill="0" applyAlignment="0" applyProtection="0"/>
    <xf numFmtId="0" fontId="16" fillId="15" borderId="0" applyNumberFormat="0" applyBorder="0" applyAlignment="0" applyProtection="0"/>
    <xf numFmtId="0" fontId="14" fillId="0" borderId="0">
      <alignment/>
      <protection/>
    </xf>
    <xf numFmtId="0" fontId="23" fillId="0" borderId="7" applyNumberFormat="0" applyFill="0" applyAlignment="0" applyProtection="0"/>
    <xf numFmtId="0" fontId="16" fillId="16" borderId="0" applyNumberFormat="0" applyBorder="0" applyAlignment="0" applyProtection="0"/>
    <xf numFmtId="0" fontId="15" fillId="5" borderId="2" applyNumberFormat="0" applyAlignment="0" applyProtection="0"/>
    <xf numFmtId="0" fontId="0" fillId="7" borderId="0" applyNumberFormat="0" applyBorder="0" applyAlignment="0" applyProtection="0"/>
    <xf numFmtId="0" fontId="20" fillId="5" borderId="1" applyNumberFormat="0" applyAlignment="0" applyProtection="0"/>
    <xf numFmtId="0" fontId="0" fillId="17" borderId="0" applyNumberFormat="0" applyBorder="0" applyAlignment="0" applyProtection="0"/>
    <xf numFmtId="0" fontId="20" fillId="5" borderId="1" applyNumberFormat="0" applyAlignment="0" applyProtection="0"/>
    <xf numFmtId="0" fontId="27" fillId="18" borderId="8" applyNumberFormat="0" applyAlignment="0" applyProtection="0"/>
    <xf numFmtId="0" fontId="14" fillId="0" borderId="0">
      <alignment/>
      <protection/>
    </xf>
    <xf numFmtId="0" fontId="0" fillId="2" borderId="0" applyNumberFormat="0" applyBorder="0" applyAlignment="0" applyProtection="0"/>
    <xf numFmtId="0" fontId="27" fillId="18" borderId="8" applyNumberFormat="0" applyAlignment="0" applyProtection="0"/>
    <xf numFmtId="0" fontId="16" fillId="3" borderId="0" applyNumberFormat="0" applyBorder="0" applyAlignment="0" applyProtection="0"/>
    <xf numFmtId="0" fontId="14" fillId="0" borderId="0">
      <alignment/>
      <protection/>
    </xf>
    <xf numFmtId="0" fontId="14" fillId="11" borderId="4" applyNumberFormat="0" applyFont="0" applyAlignment="0" applyProtection="0"/>
    <xf numFmtId="0" fontId="22" fillId="0" borderId="3" applyNumberFormat="0" applyFill="0" applyAlignment="0" applyProtection="0"/>
    <xf numFmtId="0" fontId="16" fillId="16" borderId="0" applyNumberFormat="0" applyBorder="0" applyAlignment="0" applyProtection="0"/>
    <xf numFmtId="0" fontId="10" fillId="0" borderId="9" applyNumberFormat="0" applyFill="0" applyAlignment="0" applyProtection="0"/>
    <xf numFmtId="0" fontId="30" fillId="4" borderId="0" applyNumberFormat="0" applyBorder="0" applyAlignment="0" applyProtection="0"/>
    <xf numFmtId="0" fontId="0" fillId="4" borderId="0" applyNumberFormat="0" applyBorder="0" applyAlignment="0" applyProtection="0"/>
    <xf numFmtId="0" fontId="15" fillId="5" borderId="2" applyNumberFormat="0" applyAlignment="0" applyProtection="0"/>
    <xf numFmtId="0" fontId="26" fillId="19" borderId="0" applyNumberFormat="0" applyBorder="0" applyAlignment="0" applyProtection="0"/>
    <xf numFmtId="0" fontId="14" fillId="0" borderId="0">
      <alignment/>
      <protection/>
    </xf>
    <xf numFmtId="0" fontId="0" fillId="14" borderId="0" applyNumberFormat="0" applyBorder="0" applyAlignment="0" applyProtection="0"/>
    <xf numFmtId="0" fontId="27" fillId="18" borderId="8" applyNumberFormat="0" applyAlignment="0" applyProtection="0"/>
    <xf numFmtId="0" fontId="16" fillId="13" borderId="0" applyNumberFormat="0" applyBorder="0" applyAlignment="0" applyProtection="0"/>
    <xf numFmtId="0" fontId="22" fillId="0" borderId="3" applyNumberFormat="0" applyFill="0" applyAlignment="0" applyProtection="0"/>
    <xf numFmtId="0" fontId="0" fillId="6" borderId="0" applyNumberFormat="0" applyBorder="0" applyAlignment="0" applyProtection="0"/>
    <xf numFmtId="0" fontId="0" fillId="17" borderId="0" applyNumberFormat="0" applyBorder="0" applyAlignment="0" applyProtection="0"/>
    <xf numFmtId="0" fontId="10" fillId="0" borderId="9" applyNumberFormat="0" applyFill="0" applyAlignment="0" applyProtection="0"/>
    <xf numFmtId="0" fontId="0" fillId="20" borderId="0" applyNumberFormat="0" applyBorder="0" applyAlignment="0" applyProtection="0"/>
    <xf numFmtId="0" fontId="15" fillId="5" borderId="2" applyNumberFormat="0" applyAlignment="0" applyProtection="0"/>
    <xf numFmtId="0" fontId="0" fillId="8" borderId="0" applyNumberFormat="0" applyBorder="0" applyAlignment="0" applyProtection="0"/>
    <xf numFmtId="0" fontId="0" fillId="17" borderId="0" applyNumberFormat="0" applyBorder="0" applyAlignment="0" applyProtection="0"/>
    <xf numFmtId="0" fontId="0" fillId="12"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0" fillId="17" borderId="0" applyNumberFormat="0" applyBorder="0" applyAlignment="0" applyProtection="0"/>
    <xf numFmtId="0" fontId="20" fillId="5" borderId="1" applyNumberFormat="0" applyAlignment="0" applyProtection="0"/>
    <xf numFmtId="0" fontId="0" fillId="17" borderId="0" applyNumberFormat="0" applyBorder="0" applyAlignment="0" applyProtection="0"/>
    <xf numFmtId="0" fontId="16" fillId="9" borderId="0" applyNumberFormat="0" applyBorder="0" applyAlignment="0" applyProtection="0"/>
    <xf numFmtId="0" fontId="0" fillId="20"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0" fillId="4" borderId="0" applyNumberFormat="0" applyBorder="0" applyAlignment="0" applyProtection="0"/>
    <xf numFmtId="0" fontId="26" fillId="19" borderId="0" applyNumberFormat="0" applyBorder="0" applyAlignment="0" applyProtection="0"/>
    <xf numFmtId="0" fontId="0" fillId="23" borderId="0" applyNumberFormat="0" applyBorder="0" applyAlignment="0" applyProtection="0"/>
    <xf numFmtId="0" fontId="8" fillId="0" borderId="0">
      <alignment vertical="center"/>
      <protection/>
    </xf>
    <xf numFmtId="0" fontId="16" fillId="10"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15" fillId="5" borderId="2" applyNumberFormat="0" applyAlignment="0" applyProtection="0"/>
    <xf numFmtId="0" fontId="0" fillId="6" borderId="0" applyNumberFormat="0" applyBorder="0" applyAlignment="0" applyProtection="0"/>
    <xf numFmtId="0" fontId="0" fillId="12" borderId="0" applyNumberFormat="0" applyBorder="0" applyAlignment="0" applyProtection="0"/>
    <xf numFmtId="0" fontId="14" fillId="0" borderId="0">
      <alignment/>
      <protection/>
    </xf>
    <xf numFmtId="0" fontId="0" fillId="6" borderId="0" applyNumberFormat="0" applyBorder="0" applyAlignment="0" applyProtection="0"/>
    <xf numFmtId="0" fontId="22" fillId="0" borderId="3" applyNumberFormat="0" applyFill="0" applyAlignment="0" applyProtection="0"/>
    <xf numFmtId="0" fontId="0" fillId="4" borderId="0" applyNumberFormat="0" applyBorder="0" applyAlignment="0" applyProtection="0"/>
    <xf numFmtId="0" fontId="15" fillId="5" borderId="2" applyNumberFormat="0" applyAlignment="0" applyProtection="0"/>
    <xf numFmtId="0" fontId="0" fillId="6" borderId="0" applyNumberFormat="0" applyBorder="0" applyAlignment="0" applyProtection="0"/>
    <xf numFmtId="0" fontId="11" fillId="0" borderId="0">
      <alignment/>
      <protection/>
    </xf>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5" borderId="1" applyNumberFormat="0" applyAlignment="0" applyProtection="0"/>
    <xf numFmtId="0" fontId="0" fillId="8" borderId="0" applyNumberFormat="0" applyBorder="0" applyAlignment="0" applyProtection="0"/>
    <xf numFmtId="0" fontId="15" fillId="5" borderId="2" applyNumberFormat="0" applyAlignment="0" applyProtection="0"/>
    <xf numFmtId="0" fontId="0" fillId="8"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26" fillId="19" borderId="0" applyNumberFormat="0" applyBorder="0" applyAlignment="0" applyProtection="0"/>
    <xf numFmtId="0" fontId="0" fillId="17" borderId="0" applyNumberFormat="0" applyBorder="0" applyAlignment="0" applyProtection="0"/>
    <xf numFmtId="0" fontId="14" fillId="0" borderId="0">
      <alignment/>
      <protection/>
    </xf>
    <xf numFmtId="0" fontId="0" fillId="17" borderId="0" applyNumberFormat="0" applyBorder="0" applyAlignment="0" applyProtection="0"/>
    <xf numFmtId="0" fontId="14" fillId="0" borderId="0">
      <alignment/>
      <protection/>
    </xf>
    <xf numFmtId="0" fontId="0" fillId="17" borderId="0" applyNumberFormat="0" applyBorder="0" applyAlignment="0" applyProtection="0"/>
    <xf numFmtId="0" fontId="14" fillId="0" borderId="0">
      <alignment/>
      <protection/>
    </xf>
    <xf numFmtId="0" fontId="0" fillId="17" borderId="0" applyNumberFormat="0" applyBorder="0" applyAlignment="0" applyProtection="0"/>
    <xf numFmtId="0" fontId="14" fillId="0" borderId="0">
      <alignment/>
      <protection/>
    </xf>
    <xf numFmtId="0" fontId="0" fillId="17" borderId="0" applyNumberFormat="0" applyBorder="0" applyAlignment="0" applyProtection="0"/>
    <xf numFmtId="0" fontId="14" fillId="0" borderId="0">
      <alignment/>
      <protection/>
    </xf>
    <xf numFmtId="0" fontId="0" fillId="17" borderId="0" applyNumberFormat="0" applyBorder="0" applyAlignment="0" applyProtection="0"/>
    <xf numFmtId="0" fontId="14" fillId="0" borderId="0">
      <alignment/>
      <protection/>
    </xf>
    <xf numFmtId="0" fontId="0" fillId="14" borderId="0" applyNumberFormat="0" applyBorder="0" applyAlignment="0" applyProtection="0"/>
    <xf numFmtId="0" fontId="14" fillId="0" borderId="0">
      <alignment/>
      <protection/>
    </xf>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4" fillId="0" borderId="0">
      <alignment/>
      <protection/>
    </xf>
    <xf numFmtId="0" fontId="0" fillId="1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0" borderId="0" applyNumberFormat="0" applyBorder="0" applyAlignment="0" applyProtection="0"/>
    <xf numFmtId="0" fontId="14" fillId="0" borderId="0">
      <alignment/>
      <protection/>
    </xf>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1" fillId="0" borderId="0">
      <alignment/>
      <protection/>
    </xf>
    <xf numFmtId="0" fontId="0" fillId="20" borderId="0" applyNumberFormat="0" applyBorder="0" applyAlignment="0" applyProtection="0"/>
    <xf numFmtId="0" fontId="11" fillId="0" borderId="0">
      <alignment/>
      <protection/>
    </xf>
    <xf numFmtId="0" fontId="0" fillId="20" borderId="0" applyNumberFormat="0" applyBorder="0" applyAlignment="0" applyProtection="0"/>
    <xf numFmtId="0" fontId="11" fillId="0" borderId="0">
      <alignment/>
      <protection/>
    </xf>
    <xf numFmtId="0" fontId="0" fillId="12" borderId="0" applyNumberFormat="0" applyBorder="0" applyAlignment="0" applyProtection="0"/>
    <xf numFmtId="0" fontId="21" fillId="0" borderId="0" applyNumberFormat="0" applyFill="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0" fillId="5" borderId="1" applyNumberFormat="0" applyAlignment="0" applyProtection="0"/>
    <xf numFmtId="0" fontId="0" fillId="7" borderId="0" applyNumberFormat="0" applyBorder="0" applyAlignment="0" applyProtection="0"/>
    <xf numFmtId="0" fontId="0" fillId="17" borderId="0" applyNumberFormat="0" applyBorder="0" applyAlignment="0" applyProtection="0"/>
    <xf numFmtId="0" fontId="10" fillId="0" borderId="9" applyNumberFormat="0" applyFill="0" applyAlignment="0" applyProtection="0"/>
    <xf numFmtId="0" fontId="27" fillId="18" borderId="8" applyNumberFormat="0" applyAlignment="0" applyProtection="0"/>
    <xf numFmtId="0" fontId="0" fillId="17" borderId="0" applyNumberFormat="0" applyBorder="0" applyAlignment="0" applyProtection="0"/>
    <xf numFmtId="0" fontId="27" fillId="18" borderId="8" applyNumberFormat="0" applyAlignment="0" applyProtection="0"/>
    <xf numFmtId="0" fontId="0" fillId="17" borderId="0" applyNumberFormat="0" applyBorder="0" applyAlignment="0" applyProtection="0"/>
    <xf numFmtId="0" fontId="20" fillId="5" borderId="1" applyNumberFormat="0" applyAlignment="0" applyProtection="0"/>
    <xf numFmtId="0" fontId="0" fillId="20" borderId="0" applyNumberFormat="0" applyBorder="0" applyAlignment="0" applyProtection="0"/>
    <xf numFmtId="0" fontId="30" fillId="4" borderId="0" applyNumberFormat="0" applyBorder="0" applyAlignment="0" applyProtection="0"/>
    <xf numFmtId="0" fontId="0" fillId="20" borderId="0" applyNumberFormat="0" applyBorder="0" applyAlignment="0" applyProtection="0"/>
    <xf numFmtId="0" fontId="16" fillId="16"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6" fillId="9" borderId="0" applyNumberFormat="0" applyBorder="0" applyAlignment="0" applyProtection="0"/>
    <xf numFmtId="0" fontId="0" fillId="20" borderId="0" applyNumberFormat="0" applyBorder="0" applyAlignment="0" applyProtection="0"/>
    <xf numFmtId="0" fontId="0" fillId="23" borderId="0" applyNumberFormat="0" applyBorder="0" applyAlignment="0" applyProtection="0"/>
    <xf numFmtId="0" fontId="30" fillId="4" borderId="0" applyNumberFormat="0" applyBorder="0" applyAlignment="0" applyProtection="0"/>
    <xf numFmtId="0" fontId="26" fillId="19"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6" fillId="21" borderId="0" applyNumberFormat="0" applyBorder="0" applyAlignment="0" applyProtection="0"/>
    <xf numFmtId="0" fontId="26" fillId="19" borderId="0" applyNumberFormat="0" applyBorder="0" applyAlignment="0" applyProtection="0"/>
    <xf numFmtId="0" fontId="0" fillId="23" borderId="0" applyNumberFormat="0" applyBorder="0" applyAlignment="0" applyProtection="0"/>
    <xf numFmtId="0" fontId="21" fillId="0" borderId="0" applyNumberFormat="0" applyFill="0" applyBorder="0" applyAlignment="0" applyProtection="0"/>
    <xf numFmtId="0" fontId="0" fillId="2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4" fillId="0" borderId="0">
      <alignment/>
      <protection/>
    </xf>
    <xf numFmtId="0" fontId="16" fillId="12" borderId="0" applyNumberFormat="0" applyBorder="0" applyAlignment="0" applyProtection="0"/>
    <xf numFmtId="0" fontId="14" fillId="0" borderId="0">
      <alignment/>
      <protection/>
    </xf>
    <xf numFmtId="0" fontId="16" fillId="12" borderId="0" applyNumberFormat="0" applyBorder="0" applyAlignment="0" applyProtection="0"/>
    <xf numFmtId="0" fontId="14" fillId="0" borderId="0">
      <alignment/>
      <protection/>
    </xf>
    <xf numFmtId="0" fontId="16" fillId="13" borderId="0" applyNumberFormat="0" applyBorder="0" applyAlignment="0" applyProtection="0"/>
    <xf numFmtId="0" fontId="14" fillId="11" borderId="4" applyNumberFormat="0" applyFont="0" applyAlignment="0" applyProtection="0"/>
    <xf numFmtId="0" fontId="16" fillId="12" borderId="0" applyNumberFormat="0" applyBorder="0" applyAlignment="0" applyProtection="0"/>
    <xf numFmtId="0" fontId="14" fillId="0" borderId="0">
      <alignment/>
      <protection/>
    </xf>
    <xf numFmtId="0" fontId="14" fillId="11" borderId="4" applyNumberFormat="0" applyFont="0" applyAlignment="0" applyProtection="0"/>
    <xf numFmtId="0" fontId="16" fillId="7"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0" fillId="0" borderId="0">
      <alignment vertical="center"/>
      <protection/>
    </xf>
    <xf numFmtId="0" fontId="16" fillId="21" borderId="0" applyNumberFormat="0" applyBorder="0" applyAlignment="0" applyProtection="0"/>
    <xf numFmtId="0" fontId="16" fillId="1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10" fillId="0" borderId="9"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14" fillId="0" borderId="0">
      <alignment/>
      <protection/>
    </xf>
    <xf numFmtId="0" fontId="23" fillId="0" borderId="7" applyNumberFormat="0" applyFill="0" applyAlignment="0" applyProtection="0"/>
    <xf numFmtId="0" fontId="14" fillId="0" borderId="0">
      <alignment/>
      <protection/>
    </xf>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32"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 fillId="0" borderId="9" applyNumberFormat="0" applyFill="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14" fillId="0" borderId="0">
      <alignment/>
      <protection/>
    </xf>
    <xf numFmtId="0" fontId="14" fillId="0" borderId="0">
      <alignment/>
      <protection/>
    </xf>
    <xf numFmtId="0" fontId="11" fillId="0" borderId="0">
      <alignment/>
      <protection/>
    </xf>
    <xf numFmtId="0" fontId="11" fillId="0" borderId="0">
      <alignment/>
      <protection/>
    </xf>
    <xf numFmtId="0" fontId="14" fillId="0" borderId="0">
      <alignment/>
      <protection/>
    </xf>
    <xf numFmtId="0" fontId="11" fillId="0" borderId="0">
      <alignment/>
      <protection/>
    </xf>
    <xf numFmtId="0" fontId="14" fillId="0" borderId="0">
      <alignment/>
      <protection/>
    </xf>
    <xf numFmtId="0" fontId="14" fillId="0" borderId="0">
      <alignment/>
      <protection/>
    </xf>
    <xf numFmtId="0" fontId="26" fillId="19" borderId="0" applyNumberFormat="0" applyBorder="0" applyAlignment="0" applyProtection="0"/>
    <xf numFmtId="0" fontId="0" fillId="0" borderId="0">
      <alignment vertical="center"/>
      <protection/>
    </xf>
    <xf numFmtId="0" fontId="16" fillId="21" borderId="0" applyNumberFormat="0" applyBorder="0" applyAlignment="0" applyProtection="0"/>
    <xf numFmtId="0" fontId="26" fillId="19" borderId="0" applyNumberFormat="0" applyBorder="0" applyAlignment="0" applyProtection="0"/>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7" fillId="2" borderId="1" applyNumberFormat="0" applyAlignment="0" applyProtection="0"/>
    <xf numFmtId="0" fontId="11" fillId="0" borderId="0">
      <alignment/>
      <protection/>
    </xf>
    <xf numFmtId="0" fontId="11" fillId="0" borderId="0">
      <alignment/>
      <protection/>
    </xf>
    <xf numFmtId="0" fontId="11" fillId="0" borderId="0">
      <alignment vertical="center"/>
      <protection/>
    </xf>
    <xf numFmtId="0" fontId="17" fillId="2" borderId="1" applyNumberFormat="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6" fillId="16" borderId="0" applyNumberFormat="0" applyBorder="0" applyAlignment="0" applyProtection="0"/>
    <xf numFmtId="0" fontId="11" fillId="0" borderId="0">
      <alignment/>
      <protection/>
    </xf>
    <xf numFmtId="0" fontId="16" fillId="16" borderId="0" applyNumberFormat="0" applyBorder="0" applyAlignment="0" applyProtection="0"/>
    <xf numFmtId="0" fontId="11"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9"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6" fillId="22" borderId="0" applyNumberFormat="0" applyBorder="0" applyAlignment="0" applyProtection="0"/>
    <xf numFmtId="0" fontId="14" fillId="0" borderId="0">
      <alignment/>
      <protection/>
    </xf>
    <xf numFmtId="0" fontId="14" fillId="0" borderId="0">
      <alignment/>
      <protection/>
    </xf>
    <xf numFmtId="0" fontId="14" fillId="11" borderId="4" applyNumberFormat="0" applyFont="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22" borderId="0" applyNumberFormat="0" applyBorder="0" applyAlignment="0" applyProtection="0"/>
    <xf numFmtId="0" fontId="14" fillId="0" borderId="0">
      <alignment/>
      <protection/>
    </xf>
    <xf numFmtId="0" fontId="28" fillId="0" borderId="0" applyNumberFormat="0" applyFill="0" applyBorder="0" applyAlignment="0" applyProtection="0"/>
    <xf numFmtId="0" fontId="14" fillId="0" borderId="0">
      <alignment/>
      <protection/>
    </xf>
    <xf numFmtId="0" fontId="16" fillId="22" borderId="0" applyNumberFormat="0" applyBorder="0" applyAlignment="0" applyProtection="0"/>
    <xf numFmtId="0" fontId="11" fillId="0" borderId="0">
      <alignment/>
      <protection/>
    </xf>
    <xf numFmtId="0" fontId="28" fillId="0" borderId="0" applyNumberFormat="0" applyFill="0" applyBorder="0" applyAlignment="0" applyProtection="0"/>
    <xf numFmtId="0" fontId="11" fillId="0" borderId="0">
      <alignment/>
      <protection/>
    </xf>
    <xf numFmtId="0" fontId="11" fillId="0" borderId="0">
      <alignment/>
      <protection/>
    </xf>
    <xf numFmtId="0" fontId="14" fillId="0" borderId="0">
      <alignment/>
      <protection/>
    </xf>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0" fillId="0" borderId="9" applyNumberFormat="0" applyFill="0" applyAlignment="0" applyProtection="0"/>
    <xf numFmtId="0" fontId="10" fillId="0" borderId="9" applyNumberFormat="0" applyFill="0" applyAlignment="0" applyProtection="0"/>
    <xf numFmtId="0" fontId="27" fillId="18" borderId="8" applyNumberFormat="0" applyAlignment="0" applyProtection="0"/>
    <xf numFmtId="0" fontId="27" fillId="18"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2" borderId="1" applyNumberFormat="0" applyAlignment="0" applyProtection="0"/>
    <xf numFmtId="0" fontId="17" fillId="2" borderId="1" applyNumberFormat="0" applyAlignment="0" applyProtection="0"/>
    <xf numFmtId="0" fontId="17" fillId="2" borderId="1" applyNumberFormat="0" applyAlignment="0" applyProtection="0"/>
    <xf numFmtId="0" fontId="17" fillId="2" borderId="1" applyNumberFormat="0" applyAlignment="0" applyProtection="0"/>
    <xf numFmtId="0" fontId="32" fillId="0" borderId="0">
      <alignment/>
      <protection/>
    </xf>
    <xf numFmtId="0" fontId="14" fillId="11" borderId="4" applyNumberFormat="0" applyFont="0" applyAlignment="0" applyProtection="0"/>
    <xf numFmtId="0" fontId="14" fillId="11" borderId="4" applyNumberFormat="0" applyFont="0" applyAlignment="0" applyProtection="0"/>
  </cellStyleXfs>
  <cellXfs count="154">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36"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vertical="center" wrapText="1"/>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0" fillId="0" borderId="0" xfId="102" applyFont="1" applyFill="1" applyBorder="1" applyAlignment="1">
      <alignment vertical="center"/>
      <protection/>
    </xf>
    <xf numFmtId="0" fontId="8" fillId="0" borderId="0" xfId="102" applyFill="1" applyBorder="1" applyAlignment="1">
      <alignment vertical="center"/>
      <protection/>
    </xf>
    <xf numFmtId="0" fontId="9" fillId="0" borderId="0" xfId="102" applyFont="1" applyFill="1" applyAlignment="1">
      <alignment horizontal="center" vertical="center"/>
      <protection/>
    </xf>
    <xf numFmtId="0" fontId="10" fillId="0" borderId="0" xfId="102" applyFont="1" applyFill="1" applyAlignment="1">
      <alignment vertical="center"/>
      <protection/>
    </xf>
    <xf numFmtId="0" fontId="0" fillId="0" borderId="0" xfId="102" applyFont="1" applyFill="1" applyAlignment="1">
      <alignment horizontal="center" vertical="center"/>
      <protection/>
    </xf>
    <xf numFmtId="0" fontId="10" fillId="0" borderId="0" xfId="102" applyFont="1" applyFill="1" applyBorder="1" applyAlignment="1">
      <alignment horizontal="center" vertical="center"/>
      <protection/>
    </xf>
    <xf numFmtId="0" fontId="0" fillId="0" borderId="10" xfId="102" applyFont="1" applyFill="1" applyBorder="1" applyAlignment="1">
      <alignment horizontal="center" vertical="center"/>
      <protection/>
    </xf>
    <xf numFmtId="0" fontId="0" fillId="0" borderId="11" xfId="102" applyFont="1" applyFill="1" applyBorder="1" applyAlignment="1">
      <alignment horizontal="center" vertical="center"/>
      <protection/>
    </xf>
    <xf numFmtId="0" fontId="0" fillId="0" borderId="12" xfId="102" applyFont="1" applyFill="1" applyBorder="1" applyAlignment="1">
      <alignment horizontal="center" vertical="center"/>
      <protection/>
    </xf>
    <xf numFmtId="0" fontId="0" fillId="0" borderId="13" xfId="102" applyFont="1" applyFill="1" applyBorder="1" applyAlignment="1">
      <alignment horizontal="center" vertical="center"/>
      <protection/>
    </xf>
    <xf numFmtId="0" fontId="0" fillId="0" borderId="14" xfId="102" applyFont="1" applyFill="1" applyBorder="1" applyAlignment="1">
      <alignment horizontal="center" vertical="center"/>
      <protection/>
    </xf>
    <xf numFmtId="0" fontId="0" fillId="0" borderId="15" xfId="102" applyFont="1" applyFill="1" applyBorder="1" applyAlignment="1">
      <alignment horizontal="center" vertical="center"/>
      <protection/>
    </xf>
    <xf numFmtId="0" fontId="0" fillId="0" borderId="16" xfId="102" applyFont="1" applyFill="1" applyBorder="1" applyAlignment="1">
      <alignment horizontal="center" vertical="center"/>
      <protection/>
    </xf>
    <xf numFmtId="0" fontId="0" fillId="0" borderId="17" xfId="102" applyFont="1" applyFill="1" applyBorder="1" applyAlignment="1">
      <alignment horizontal="center" vertical="center"/>
      <protection/>
    </xf>
    <xf numFmtId="0" fontId="8" fillId="0" borderId="10" xfId="102" applyFill="1" applyBorder="1" applyAlignment="1">
      <alignment horizontal="center" vertical="center"/>
      <protection/>
    </xf>
    <xf numFmtId="0" fontId="8" fillId="0" borderId="18" xfId="102" applyFill="1" applyBorder="1" applyAlignment="1">
      <alignment horizontal="center" vertical="center"/>
      <protection/>
    </xf>
    <xf numFmtId="0" fontId="8" fillId="0" borderId="19" xfId="102" applyFill="1" applyBorder="1" applyAlignment="1">
      <alignment horizontal="center" vertical="center"/>
      <protection/>
    </xf>
    <xf numFmtId="49" fontId="0" fillId="0" borderId="10" xfId="102" applyNumberFormat="1" applyFont="1" applyFill="1" applyBorder="1" applyAlignment="1">
      <alignment vertical="center" wrapText="1"/>
      <protection/>
    </xf>
    <xf numFmtId="0" fontId="11" fillId="0" borderId="0" xfId="0" applyFont="1" applyFill="1" applyBorder="1" applyAlignment="1" applyProtection="1">
      <alignment vertical="center"/>
      <protection/>
    </xf>
    <xf numFmtId="0" fontId="12" fillId="0" borderId="0" xfId="102" applyFont="1" applyFill="1" applyBorder="1" applyAlignment="1">
      <alignment vertical="center"/>
      <protection/>
    </xf>
    <xf numFmtId="0" fontId="10" fillId="0" borderId="0" xfId="102" applyFont="1" applyFill="1" applyAlignment="1">
      <alignment horizontal="right" vertical="center"/>
      <protection/>
    </xf>
    <xf numFmtId="0" fontId="10" fillId="0" borderId="0" xfId="102" applyFont="1" applyFill="1" applyBorder="1" applyAlignment="1">
      <alignment horizontal="right" vertical="center"/>
      <protection/>
    </xf>
    <xf numFmtId="0" fontId="0" fillId="0" borderId="20" xfId="102" applyFont="1" applyFill="1" applyBorder="1" applyAlignment="1">
      <alignment horizontal="center" vertical="center"/>
      <protection/>
    </xf>
    <xf numFmtId="0" fontId="0" fillId="0" borderId="21" xfId="102" applyFont="1" applyFill="1" applyBorder="1" applyAlignment="1">
      <alignment horizontal="center" vertical="center"/>
      <protection/>
    </xf>
    <xf numFmtId="0" fontId="0" fillId="0" borderId="22" xfId="102" applyFont="1" applyFill="1" applyBorder="1" applyAlignment="1">
      <alignment horizontal="center" vertical="center"/>
      <protection/>
    </xf>
    <xf numFmtId="0" fontId="0" fillId="0" borderId="23" xfId="102" applyFont="1" applyFill="1" applyBorder="1" applyAlignment="1">
      <alignment horizontal="center" vertical="center"/>
      <protection/>
    </xf>
    <xf numFmtId="0" fontId="0" fillId="0" borderId="24" xfId="102" applyFont="1" applyFill="1" applyBorder="1" applyAlignment="1">
      <alignment horizontal="center" vertical="center"/>
      <protection/>
    </xf>
    <xf numFmtId="0" fontId="0" fillId="0" borderId="25" xfId="102" applyFont="1" applyFill="1" applyBorder="1" applyAlignment="1">
      <alignment horizontal="center" vertical="center"/>
      <protection/>
    </xf>
    <xf numFmtId="0" fontId="0" fillId="0" borderId="16" xfId="102" applyFont="1" applyFill="1" applyBorder="1" applyAlignment="1">
      <alignment horizontal="center" vertical="center" wrapText="1"/>
      <protection/>
    </xf>
    <xf numFmtId="0" fontId="0" fillId="0" borderId="10" xfId="102" applyFont="1" applyFill="1" applyBorder="1" applyAlignment="1">
      <alignment vertical="center"/>
      <protection/>
    </xf>
    <xf numFmtId="0" fontId="0" fillId="0" borderId="26" xfId="102" applyFont="1" applyFill="1" applyBorder="1" applyAlignment="1">
      <alignment horizontal="center" vertical="center"/>
      <protection/>
    </xf>
    <xf numFmtId="0" fontId="0" fillId="0" borderId="17" xfId="102" applyFont="1" applyFill="1" applyBorder="1" applyAlignment="1">
      <alignment horizontal="center" vertical="center" wrapText="1"/>
      <protection/>
    </xf>
    <xf numFmtId="0" fontId="0" fillId="0" borderId="27" xfId="102" applyFont="1" applyFill="1" applyBorder="1" applyAlignment="1">
      <alignment horizontal="center" vertical="center"/>
      <protection/>
    </xf>
    <xf numFmtId="0" fontId="8" fillId="0" borderId="19" xfId="102" applyFill="1" applyBorder="1" applyAlignment="1">
      <alignment horizontal="center" vertical="center" wrapText="1"/>
      <protection/>
    </xf>
    <xf numFmtId="0" fontId="8" fillId="0" borderId="28" xfId="102" applyFill="1" applyBorder="1" applyAlignment="1">
      <alignment horizontal="center" vertical="center"/>
      <protection/>
    </xf>
    <xf numFmtId="0" fontId="8" fillId="0" borderId="28" xfId="102" applyFill="1" applyBorder="1" applyAlignment="1">
      <alignment vertical="center"/>
      <protection/>
    </xf>
    <xf numFmtId="0" fontId="8" fillId="0" borderId="29" xfId="102" applyFill="1" applyBorder="1" applyAlignment="1">
      <alignment horizontal="center" vertical="center"/>
      <protection/>
    </xf>
    <xf numFmtId="0" fontId="0" fillId="0" borderId="30" xfId="102" applyFont="1" applyFill="1" applyBorder="1" applyAlignment="1">
      <alignment horizontal="center" vertical="center"/>
      <protection/>
    </xf>
    <xf numFmtId="49" fontId="1" fillId="24" borderId="31" xfId="332" applyNumberFormat="1" applyFont="1" applyFill="1" applyBorder="1" applyAlignment="1">
      <alignment horizontal="center" vertical="center" wrapText="1"/>
      <protection/>
    </xf>
    <xf numFmtId="49" fontId="1" fillId="24" borderId="24" xfId="332" applyNumberFormat="1" applyFont="1" applyFill="1" applyBorder="1" applyAlignment="1">
      <alignment horizontal="center" vertical="center" wrapText="1"/>
      <protection/>
    </xf>
    <xf numFmtId="49" fontId="1" fillId="24" borderId="19" xfId="332" applyNumberFormat="1" applyFont="1" applyFill="1" applyBorder="1" applyAlignment="1">
      <alignment horizontal="center" vertical="center" wrapText="1"/>
      <protection/>
    </xf>
    <xf numFmtId="49" fontId="1" fillId="24" borderId="32" xfId="332" applyNumberFormat="1" applyFont="1" applyFill="1" applyBorder="1" applyAlignment="1">
      <alignment horizontal="center" vertical="center" wrapText="1"/>
      <protection/>
    </xf>
    <xf numFmtId="0" fontId="8" fillId="0" borderId="31" xfId="102" applyFill="1" applyBorder="1" applyAlignment="1">
      <alignment horizontal="center" vertical="center"/>
      <protection/>
    </xf>
    <xf numFmtId="0" fontId="0" fillId="0" borderId="33" xfId="102" applyFont="1" applyFill="1" applyBorder="1" applyAlignment="1">
      <alignment horizontal="center" vertical="center"/>
      <protection/>
    </xf>
    <xf numFmtId="0" fontId="0" fillId="0" borderId="21" xfId="102" applyFont="1" applyFill="1" applyBorder="1" applyAlignment="1">
      <alignment vertical="center"/>
      <protection/>
    </xf>
    <xf numFmtId="0" fontId="0" fillId="0" borderId="22" xfId="102" applyFont="1" applyFill="1" applyBorder="1" applyAlignment="1">
      <alignment vertical="center"/>
      <protection/>
    </xf>
    <xf numFmtId="0" fontId="0" fillId="0" borderId="34" xfId="102" applyFont="1" applyFill="1" applyBorder="1" applyAlignment="1">
      <alignment vertical="center"/>
      <protection/>
    </xf>
    <xf numFmtId="4" fontId="0" fillId="0" borderId="21" xfId="102" applyNumberFormat="1" applyFont="1" applyFill="1" applyBorder="1" applyAlignment="1">
      <alignment horizontal="center" vertical="center"/>
      <protection/>
    </xf>
    <xf numFmtId="0" fontId="0" fillId="0" borderId="35" xfId="102" applyFont="1" applyFill="1" applyBorder="1" applyAlignment="1">
      <alignment vertical="center"/>
      <protection/>
    </xf>
    <xf numFmtId="0" fontId="8" fillId="0" borderId="36" xfId="102" applyFill="1" applyBorder="1" applyAlignment="1">
      <alignment vertical="center"/>
      <protection/>
    </xf>
    <xf numFmtId="0" fontId="0" fillId="0" borderId="0" xfId="102" applyFont="1" applyFill="1" applyBorder="1" applyAlignment="1">
      <alignment horizontal="center" vertical="center"/>
      <protection/>
    </xf>
    <xf numFmtId="0" fontId="0" fillId="0" borderId="0" xfId="0"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36" fillId="0" borderId="37" xfId="0" applyFont="1"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vertical="center"/>
    </xf>
    <xf numFmtId="0" fontId="0" fillId="0" borderId="38" xfId="0" applyBorder="1" applyAlignment="1">
      <alignment vertical="center" wrapText="1"/>
    </xf>
    <xf numFmtId="0" fontId="0" fillId="0" borderId="0" xfId="0" applyAlignment="1">
      <alignment vertical="center" wrapText="1"/>
    </xf>
    <xf numFmtId="0" fontId="13" fillId="0" borderId="0" xfId="0" applyFont="1" applyAlignment="1">
      <alignment horizontal="center" vertical="center" wrapText="1"/>
    </xf>
    <xf numFmtId="0" fontId="36" fillId="0" borderId="0" xfId="0" applyFont="1" applyAlignment="1">
      <alignment vertical="center"/>
    </xf>
    <xf numFmtId="0" fontId="0" fillId="0" borderId="0" xfId="0" applyAlignment="1">
      <alignment horizontal="right" vertical="center" wrapText="1"/>
    </xf>
    <xf numFmtId="0" fontId="0" fillId="0" borderId="11" xfId="0" applyBorder="1" applyAlignment="1">
      <alignment horizontal="center" vertical="center" wrapText="1"/>
    </xf>
    <xf numFmtId="0" fontId="0" fillId="0" borderId="31" xfId="0" applyFont="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vertical="center" wrapText="1"/>
    </xf>
    <xf numFmtId="176" fontId="0" fillId="0" borderId="31" xfId="0" applyNumberFormat="1" applyBorder="1" applyAlignment="1">
      <alignment vertical="center"/>
    </xf>
    <xf numFmtId="176" fontId="0" fillId="0" borderId="39" xfId="0" applyNumberFormat="1" applyBorder="1" applyAlignment="1">
      <alignment vertical="center"/>
    </xf>
    <xf numFmtId="176" fontId="0" fillId="0" borderId="40" xfId="0" applyNumberFormat="1" applyBorder="1" applyAlignment="1">
      <alignment vertical="center"/>
    </xf>
    <xf numFmtId="176" fontId="0" fillId="0" borderId="0" xfId="0" applyNumberFormat="1" applyAlignment="1">
      <alignment vertical="center"/>
    </xf>
    <xf numFmtId="176" fontId="9" fillId="0" borderId="0" xfId="0" applyNumberFormat="1"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Alignment="1">
      <alignment horizontal="center" vertical="center" wrapText="1"/>
    </xf>
    <xf numFmtId="176" fontId="0" fillId="0" borderId="0" xfId="0" applyNumberFormat="1" applyFont="1" applyAlignment="1">
      <alignment horizontal="right" vertical="center" wrapText="1"/>
    </xf>
    <xf numFmtId="0" fontId="36" fillId="0" borderId="37" xfId="0" applyFont="1" applyBorder="1" applyAlignment="1">
      <alignment horizontal="left" vertical="center"/>
    </xf>
    <xf numFmtId="0" fontId="0" fillId="0" borderId="37" xfId="0" applyBorder="1" applyAlignment="1">
      <alignment horizontal="left" vertical="center"/>
    </xf>
    <xf numFmtId="176" fontId="0" fillId="0" borderId="0" xfId="0" applyNumberFormat="1" applyAlignment="1">
      <alignment horizontal="right" vertical="center"/>
    </xf>
    <xf numFmtId="176" fontId="0" fillId="0" borderId="31" xfId="0" applyNumberFormat="1" applyBorder="1" applyAlignment="1">
      <alignment horizontal="center" vertical="center" wrapText="1"/>
    </xf>
    <xf numFmtId="176" fontId="0" fillId="0" borderId="31" xfId="0" applyNumberFormat="1" applyBorder="1" applyAlignment="1">
      <alignment horizontal="center" vertical="center"/>
    </xf>
    <xf numFmtId="0" fontId="0" fillId="0" borderId="31" xfId="0" applyBorder="1" applyAlignment="1">
      <alignment horizontal="left" vertical="center"/>
    </xf>
    <xf numFmtId="0" fontId="0" fillId="0" borderId="31" xfId="0" applyFont="1" applyBorder="1" applyAlignment="1">
      <alignment vertical="center"/>
    </xf>
    <xf numFmtId="0" fontId="0" fillId="0" borderId="0" xfId="0"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9" fillId="0" borderId="0" xfId="0" applyFont="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4" xfId="0" applyFont="1" applyBorder="1" applyAlignment="1">
      <alignment horizontal="center" vertical="center"/>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5" xfId="0" applyFont="1" applyBorder="1" applyAlignment="1">
      <alignment horizontal="center" vertical="center"/>
    </xf>
    <xf numFmtId="0" fontId="0" fillId="0" borderId="1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1" xfId="286" applyBorder="1" applyAlignment="1">
      <alignment vertical="center"/>
      <protection/>
    </xf>
    <xf numFmtId="176" fontId="0" fillId="0" borderId="31" xfId="0" applyNumberFormat="1" applyBorder="1" applyAlignment="1">
      <alignment horizontal="right" vertical="center"/>
    </xf>
    <xf numFmtId="0" fontId="0" fillId="0" borderId="31" xfId="0" applyBorder="1" applyAlignment="1">
      <alignment vertical="center"/>
    </xf>
    <xf numFmtId="10" fontId="0" fillId="0" borderId="31" xfId="0" applyNumberFormat="1" applyBorder="1" applyAlignment="1">
      <alignment vertical="center"/>
    </xf>
    <xf numFmtId="49" fontId="0" fillId="0" borderId="31" xfId="0" applyNumberFormat="1" applyBorder="1" applyAlignment="1">
      <alignment horizontal="left" vertical="center"/>
    </xf>
    <xf numFmtId="0" fontId="0" fillId="0" borderId="31" xfId="0" applyNumberFormat="1" applyFill="1" applyBorder="1" applyAlignment="1">
      <alignment vertical="center"/>
    </xf>
    <xf numFmtId="0" fontId="0" fillId="0" borderId="31" xfId="0" applyFill="1" applyBorder="1" applyAlignment="1">
      <alignment vertical="center"/>
    </xf>
    <xf numFmtId="0" fontId="0" fillId="0" borderId="21" xfId="286" applyFont="1" applyFill="1" applyBorder="1" applyAlignment="1">
      <alignment vertical="center"/>
      <protection/>
    </xf>
    <xf numFmtId="0" fontId="0" fillId="0" borderId="31" xfId="0" applyFont="1" applyFill="1" applyBorder="1" applyAlignment="1">
      <alignment vertical="center"/>
    </xf>
    <xf numFmtId="0" fontId="0" fillId="0" borderId="22" xfId="0" applyFont="1" applyFill="1" applyBorder="1" applyAlignment="1">
      <alignment vertical="center"/>
    </xf>
    <xf numFmtId="177" fontId="0" fillId="0" borderId="31" xfId="0" applyNumberFormat="1" applyFont="1" applyFill="1" applyBorder="1" applyAlignment="1">
      <alignment vertical="center"/>
    </xf>
    <xf numFmtId="177" fontId="0" fillId="0" borderId="22" xfId="0" applyNumberFormat="1" applyFont="1" applyFill="1" applyBorder="1" applyAlignment="1">
      <alignment vertical="center"/>
    </xf>
    <xf numFmtId="0" fontId="1" fillId="0" borderId="46" xfId="0" applyFont="1" applyFill="1" applyBorder="1" applyAlignment="1">
      <alignment vertical="center" wrapText="1"/>
    </xf>
    <xf numFmtId="0" fontId="1" fillId="0" borderId="40" xfId="0" applyFont="1" applyFill="1" applyBorder="1" applyAlignment="1">
      <alignment vertical="center" wrapText="1"/>
    </xf>
    <xf numFmtId="0" fontId="0" fillId="0" borderId="21" xfId="0" applyFont="1" applyFill="1" applyBorder="1" applyAlignment="1">
      <alignment vertical="center"/>
    </xf>
    <xf numFmtId="4" fontId="1" fillId="0" borderId="40" xfId="0" applyNumberFormat="1" applyFont="1" applyFill="1" applyBorder="1" applyAlignment="1">
      <alignment vertical="center" wrapText="1"/>
    </xf>
    <xf numFmtId="4" fontId="0" fillId="0" borderId="22" xfId="0" applyNumberFormat="1" applyFont="1" applyFill="1" applyBorder="1" applyAlignment="1">
      <alignment vertical="center"/>
    </xf>
    <xf numFmtId="0" fontId="0" fillId="0" borderId="0" xfId="0" applyAlignment="1">
      <alignment horizontal="left" vertical="center"/>
    </xf>
    <xf numFmtId="0" fontId="36" fillId="0" borderId="0" xfId="0" applyFont="1" applyAlignment="1">
      <alignment horizontal="left" vertical="center"/>
    </xf>
    <xf numFmtId="176" fontId="0" fillId="0" borderId="31" xfId="0" applyNumberFormat="1" applyBorder="1" applyAlignment="1">
      <alignment vertical="center"/>
    </xf>
    <xf numFmtId="0" fontId="36" fillId="0" borderId="37" xfId="0" applyFont="1" applyBorder="1" applyAlignment="1">
      <alignment horizontal="left" vertical="center" wrapText="1"/>
    </xf>
    <xf numFmtId="0" fontId="0" fillId="0" borderId="37" xfId="0" applyBorder="1" applyAlignment="1">
      <alignment horizontal="left" vertical="center" wrapText="1"/>
    </xf>
    <xf numFmtId="176" fontId="1" fillId="0" borderId="40" xfId="0" applyNumberFormat="1" applyFont="1" applyFill="1" applyBorder="1" applyAlignment="1">
      <alignment horizontal="right" vertical="center" wrapText="1"/>
    </xf>
    <xf numFmtId="0" fontId="1" fillId="0" borderId="40" xfId="0" applyFont="1" applyFill="1" applyBorder="1" applyAlignment="1">
      <alignment horizontal="left" vertical="center" wrapText="1"/>
    </xf>
    <xf numFmtId="176" fontId="1" fillId="0" borderId="40" xfId="0" applyNumberFormat="1" applyFont="1" applyFill="1" applyBorder="1" applyAlignment="1">
      <alignment vertical="center" wrapText="1"/>
    </xf>
    <xf numFmtId="0" fontId="0" fillId="0" borderId="31" xfId="0" applyFont="1"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31" xfId="0" applyBorder="1" applyAlignment="1">
      <alignment horizontal="right" vertical="center"/>
    </xf>
    <xf numFmtId="0" fontId="36" fillId="0" borderId="0" xfId="0" applyFont="1" applyAlignment="1">
      <alignment horizontal="left" vertical="center" wrapText="1"/>
    </xf>
    <xf numFmtId="10" fontId="0" fillId="0" borderId="0" xfId="35" applyNumberFormat="1" applyFont="1" applyAlignment="1">
      <alignment vertical="center"/>
    </xf>
  </cellXfs>
  <cellStyles count="359">
    <cellStyle name="Normal" xfId="0"/>
    <cellStyle name="Currency [0]" xfId="15"/>
    <cellStyle name="输入" xfId="16"/>
    <cellStyle name="强调文字颜色 2 3 2" xfId="17"/>
    <cellStyle name="20% - 强调文字颜色 3" xfId="18"/>
    <cellStyle name="输出 3" xfId="19"/>
    <cellStyle name="链接单元格 3 2" xfId="20"/>
    <cellStyle name="20% - 强调文字颜色 1 2" xfId="21"/>
    <cellStyle name="Currency" xfId="22"/>
    <cellStyle name="Comma [0]" xfId="23"/>
    <cellStyle name="Comma" xfId="24"/>
    <cellStyle name="常规 7 3" xfId="25"/>
    <cellStyle name="40% - 强调文字颜色 3" xfId="26"/>
    <cellStyle name="计算 2" xfId="27"/>
    <cellStyle name="差" xfId="28"/>
    <cellStyle name="Hyperlink" xfId="29"/>
    <cellStyle name="强调文字颜色 5 3 3" xfId="30"/>
    <cellStyle name="60% - 强调文字颜色 6 3 2" xfId="31"/>
    <cellStyle name="20% - 强调文字颜色 3 2 2" xfId="32"/>
    <cellStyle name="60% - 强调文字颜色 3" xfId="33"/>
    <cellStyle name="20% - 强调文字颜色 2 3 2" xfId="34"/>
    <cellStyle name="Percent" xfId="35"/>
    <cellStyle name="20% - 强调文字颜色 2 2 2" xfId="36"/>
    <cellStyle name="Followed Hyperlink" xfId="37"/>
    <cellStyle name="注释" xfId="38"/>
    <cellStyle name="常规 6" xfId="39"/>
    <cellStyle name="60% - 强调文字颜色 2 3" xfId="40"/>
    <cellStyle name="标题 4" xfId="41"/>
    <cellStyle name="解释性文本 2 2" xfId="42"/>
    <cellStyle name="60% - 强调文字颜色 2" xfId="43"/>
    <cellStyle name="警告文本" xfId="44"/>
    <cellStyle name="60% - 强调文字颜色 2 2 2" xfId="45"/>
    <cellStyle name="常规 5 2" xfId="46"/>
    <cellStyle name="标题" xfId="47"/>
    <cellStyle name="强调文字颜色 1 2 3" xfId="48"/>
    <cellStyle name="解释性文本" xfId="49"/>
    <cellStyle name="20% - 强调文字颜色 5 3 3" xfId="50"/>
    <cellStyle name="标题 1" xfId="51"/>
    <cellStyle name="常规 5 2 2" xfId="52"/>
    <cellStyle name="标题 2" xfId="53"/>
    <cellStyle name="60% - 强调文字颜色 1" xfId="54"/>
    <cellStyle name="常规 5 2 3" xfId="55"/>
    <cellStyle name="标题 3" xfId="56"/>
    <cellStyle name="60% - 强调文字颜色 4" xfId="57"/>
    <cellStyle name="输出" xfId="58"/>
    <cellStyle name="40% - 强调文字颜色 3 3 3" xfId="59"/>
    <cellStyle name="计算" xfId="60"/>
    <cellStyle name="40% - 强调文字颜色 4 2" xfId="61"/>
    <cellStyle name="计算 3 2" xfId="62"/>
    <cellStyle name="检查单元格" xfId="63"/>
    <cellStyle name="常规 8 3" xfId="64"/>
    <cellStyle name="20% - 强调文字颜色 6" xfId="65"/>
    <cellStyle name="检查单元格 3 3" xfId="66"/>
    <cellStyle name="强调文字颜色 2" xfId="67"/>
    <cellStyle name="常规 6 2 3" xfId="68"/>
    <cellStyle name="注释 2 3" xfId="69"/>
    <cellStyle name="链接单元格" xfId="70"/>
    <cellStyle name="60% - 强调文字颜色 4 2 3" xfId="71"/>
    <cellStyle name="汇总" xfId="72"/>
    <cellStyle name="好" xfId="73"/>
    <cellStyle name="20% - 强调文字颜色 3 3" xfId="74"/>
    <cellStyle name="输出 3 3" xfId="75"/>
    <cellStyle name="适中" xfId="76"/>
    <cellStyle name="常规 8 2" xfId="77"/>
    <cellStyle name="20% - 强调文字颜色 5" xfId="78"/>
    <cellStyle name="检查单元格 3 2" xfId="79"/>
    <cellStyle name="强调文字颜色 1" xfId="80"/>
    <cellStyle name="链接单元格 3" xfId="81"/>
    <cellStyle name="20% - 强调文字颜色 1" xfId="82"/>
    <cellStyle name="40% - 强调文字颜色 4 3 2" xfId="83"/>
    <cellStyle name="汇总 3 3" xfId="84"/>
    <cellStyle name="40% - 强调文字颜色 1" xfId="85"/>
    <cellStyle name="输出 2" xfId="86"/>
    <cellStyle name="20% - 强调文字颜色 2" xfId="87"/>
    <cellStyle name="40% - 强调文字颜色 4 3 3" xfId="88"/>
    <cellStyle name="40% - 强调文字颜色 2" xfId="89"/>
    <cellStyle name="强调文字颜色 3" xfId="90"/>
    <cellStyle name="强调文字颜色 4" xfId="91"/>
    <cellStyle name="20% - 强调文字颜色 4" xfId="92"/>
    <cellStyle name="计算 3" xfId="93"/>
    <cellStyle name="40% - 强调文字颜色 4" xfId="94"/>
    <cellStyle name="强调文字颜色 5" xfId="95"/>
    <cellStyle name="40% - 强调文字颜色 5" xfId="96"/>
    <cellStyle name="60% - 强调文字颜色 5" xfId="97"/>
    <cellStyle name="强调文字颜色 6" xfId="98"/>
    <cellStyle name="20% - 强调文字颜色 3 3 2" xfId="99"/>
    <cellStyle name="适中 2" xfId="100"/>
    <cellStyle name="40% - 强调文字颜色 6" xfId="101"/>
    <cellStyle name="常规_71C51E4CC0F946D28F2ADAAF265FCF2B" xfId="102"/>
    <cellStyle name="60% - 强调文字颜色 6" xfId="103"/>
    <cellStyle name="20% - 强调文字颜色 3 2 3" xfId="104"/>
    <cellStyle name="20% - 强调文字颜色 2 3" xfId="105"/>
    <cellStyle name="输出 2 3" xfId="106"/>
    <cellStyle name="20% - 强调文字颜色 1 2 3" xfId="107"/>
    <cellStyle name="40% - 强调文字颜色 2 2" xfId="108"/>
    <cellStyle name="常规 11 5" xfId="109"/>
    <cellStyle name="20% - 强调文字颜色 1 3" xfId="110"/>
    <cellStyle name="链接单元格 3 3" xfId="111"/>
    <cellStyle name="20% - 强调文字颜色 3 2" xfId="112"/>
    <cellStyle name="输出 3 2" xfId="113"/>
    <cellStyle name="20% - 强调文字颜色 1 2 2" xfId="114"/>
    <cellStyle name="常规 11 4" xfId="115"/>
    <cellStyle name="20% - 强调文字颜色 1 3 2" xfId="116"/>
    <cellStyle name="20% - 强调文字颜色 1 3 3" xfId="117"/>
    <cellStyle name="40% - 强调文字颜色 3 2" xfId="118"/>
    <cellStyle name="计算 2 2" xfId="119"/>
    <cellStyle name="20% - 强调文字颜色 2 2" xfId="120"/>
    <cellStyle name="输出 2 2" xfId="121"/>
    <cellStyle name="20% - 强调文字颜色 2 2 3" xfId="122"/>
    <cellStyle name="20% - 强调文字颜色 2 3 3" xfId="123"/>
    <cellStyle name="20% - 强调文字颜色 3 3 3" xfId="124"/>
    <cellStyle name="适中 3" xfId="125"/>
    <cellStyle name="20% - 强调文字颜色 4 2" xfId="126"/>
    <cellStyle name="常规 3" xfId="127"/>
    <cellStyle name="20% - 强调文字颜色 4 2 2" xfId="128"/>
    <cellStyle name="常规 3 2" xfId="129"/>
    <cellStyle name="20% - 强调文字颜色 4 2 3" xfId="130"/>
    <cellStyle name="常规 3 3" xfId="131"/>
    <cellStyle name="20% - 强调文字颜色 4 3" xfId="132"/>
    <cellStyle name="常规 4" xfId="133"/>
    <cellStyle name="20% - 强调文字颜色 4 3 2" xfId="134"/>
    <cellStyle name="常规 4 2" xfId="135"/>
    <cellStyle name="20% - 强调文字颜色 4 3 3" xfId="136"/>
    <cellStyle name="常规 4 3" xfId="137"/>
    <cellStyle name="20% - 强调文字颜色 5 2" xfId="138"/>
    <cellStyle name="常规 8 2 2" xfId="139"/>
    <cellStyle name="20% - 强调文字颜色 5 2 2" xfId="140"/>
    <cellStyle name="20% - 强调文字颜色 5 2 3" xfId="141"/>
    <cellStyle name="20% - 强调文字颜色 5 3" xfId="142"/>
    <cellStyle name="常规 8 2 3" xfId="143"/>
    <cellStyle name="20% - 强调文字颜色 5 3 2" xfId="144"/>
    <cellStyle name="20% - 强调文字颜色 6 2" xfId="145"/>
    <cellStyle name="20% - 强调文字颜色 6 2 2" xfId="146"/>
    <cellStyle name="20% - 强调文字颜色 6 2 3" xfId="147"/>
    <cellStyle name="20% - 强调文字颜色 6 3" xfId="148"/>
    <cellStyle name="20% - 强调文字颜色 6 3 2" xfId="149"/>
    <cellStyle name="20% - 强调文字颜色 6 3 3" xfId="150"/>
    <cellStyle name="40% - 强调文字颜色 1 2" xfId="151"/>
    <cellStyle name="常规 10 5" xfId="152"/>
    <cellStyle name="40% - 强调文字颜色 1 2 2" xfId="153"/>
    <cellStyle name="40% - 强调文字颜色 1 2 3" xfId="154"/>
    <cellStyle name="40% - 强调文字颜色 1 3" xfId="155"/>
    <cellStyle name="常规 9 2" xfId="156"/>
    <cellStyle name="40% - 强调文字颜色 1 3 2" xfId="157"/>
    <cellStyle name="常规 9 2 2" xfId="158"/>
    <cellStyle name="40% - 强调文字颜色 1 3 3" xfId="159"/>
    <cellStyle name="常规 9 2 3" xfId="160"/>
    <cellStyle name="40% - 强调文字颜色 2 2 2" xfId="161"/>
    <cellStyle name="解释性文本 3 3" xfId="162"/>
    <cellStyle name="40% - 强调文字颜色 2 2 3" xfId="163"/>
    <cellStyle name="40% - 强调文字颜色 2 3" xfId="164"/>
    <cellStyle name="40% - 强调文字颜色 2 3 2" xfId="165"/>
    <cellStyle name="40% - 强调文字颜色 2 3 3" xfId="166"/>
    <cellStyle name="40% - 强调文字颜色 3 2 2" xfId="167"/>
    <cellStyle name="40% - 强调文字颜色 3 2 3" xfId="168"/>
    <cellStyle name="40% - 强调文字颜色 3 3" xfId="169"/>
    <cellStyle name="计算 2 3" xfId="170"/>
    <cellStyle name="40% - 强调文字颜色 3 3 2" xfId="171"/>
    <cellStyle name="40% - 强调文字颜色 4 2 2" xfId="172"/>
    <cellStyle name="汇总 2 3" xfId="173"/>
    <cellStyle name="检查单元格 2" xfId="174"/>
    <cellStyle name="40% - 强调文字颜色 4 2 3" xfId="175"/>
    <cellStyle name="检查单元格 3" xfId="176"/>
    <cellStyle name="40% - 强调文字颜色 4 3" xfId="177"/>
    <cellStyle name="计算 3 3" xfId="178"/>
    <cellStyle name="40% - 强调文字颜色 5 2" xfId="179"/>
    <cellStyle name="好 2 3" xfId="180"/>
    <cellStyle name="40% - 强调文字颜色 5 2 2" xfId="181"/>
    <cellStyle name="60% - 强调文字颜色 4 3" xfId="182"/>
    <cellStyle name="40% - 强调文字颜色 5 2 3" xfId="183"/>
    <cellStyle name="40% - 强调文字颜色 5 3" xfId="184"/>
    <cellStyle name="40% - 强调文字颜色 5 3 2" xfId="185"/>
    <cellStyle name="60% - 强调文字颜色 5 3" xfId="186"/>
    <cellStyle name="40% - 强调文字颜色 5 3 3" xfId="187"/>
    <cellStyle name="40% - 强调文字颜色 6 2" xfId="188"/>
    <cellStyle name="好 3 3" xfId="189"/>
    <cellStyle name="适中 2 2" xfId="190"/>
    <cellStyle name="40% - 强调文字颜色 6 2 2" xfId="191"/>
    <cellStyle name="40% - 强调文字颜色 6 2 3" xfId="192"/>
    <cellStyle name="40% - 强调文字颜色 6 3" xfId="193"/>
    <cellStyle name="强调文字颜色 3 2 2" xfId="194"/>
    <cellStyle name="适中 2 3" xfId="195"/>
    <cellStyle name="40% - 强调文字颜色 6 3 2" xfId="196"/>
    <cellStyle name="解释性文本 3" xfId="197"/>
    <cellStyle name="40% - 强调文字颜色 6 3 3" xfId="198"/>
    <cellStyle name="60% - 强调文字颜色 1 2" xfId="199"/>
    <cellStyle name="60% - 强调文字颜色 1 2 2" xfId="200"/>
    <cellStyle name="60% - 强调文字颜色 1 2 3" xfId="201"/>
    <cellStyle name="60% - 强调文字颜色 1 3" xfId="202"/>
    <cellStyle name="60% - 强调文字颜色 1 3 2" xfId="203"/>
    <cellStyle name="60% - 强调文字颜色 1 3 3" xfId="204"/>
    <cellStyle name="60% - 强调文字颜色 2 2" xfId="205"/>
    <cellStyle name="常规 5" xfId="206"/>
    <cellStyle name="60% - 强调文字颜色 2 2 3" xfId="207"/>
    <cellStyle name="常规 5 3" xfId="208"/>
    <cellStyle name="60% - 强调文字颜色 2 3 2" xfId="209"/>
    <cellStyle name="常规 6 2" xfId="210"/>
    <cellStyle name="强调文字颜色 1 3 3" xfId="211"/>
    <cellStyle name="注释 2" xfId="212"/>
    <cellStyle name="60% - 强调文字颜色 2 3 3" xfId="213"/>
    <cellStyle name="常规 6 3" xfId="214"/>
    <cellStyle name="注释 3" xfId="215"/>
    <cellStyle name="60% - 强调文字颜色 3 2" xfId="216"/>
    <cellStyle name="60% - 强调文字颜色 3 2 2" xfId="217"/>
    <cellStyle name="强调文字颜色 2 2 3" xfId="218"/>
    <cellStyle name="60% - 强调文字颜色 3 2 3" xfId="219"/>
    <cellStyle name="60% - 强调文字颜色 3 3" xfId="220"/>
    <cellStyle name="60% - 强调文字颜色 3 3 2" xfId="221"/>
    <cellStyle name="强调文字颜色 2 3 3" xfId="222"/>
    <cellStyle name="60% - 强调文字颜色 3 3 3" xfId="223"/>
    <cellStyle name="60% - 强调文字颜色 4 2" xfId="224"/>
    <cellStyle name="60% - 强调文字颜色 4 2 2" xfId="225"/>
    <cellStyle name="强调文字颜色 3 2 3" xfId="226"/>
    <cellStyle name="60% - 强调文字颜色 4 3 2" xfId="227"/>
    <cellStyle name="常规 15" xfId="228"/>
    <cellStyle name="强调文字颜色 3 3 3" xfId="229"/>
    <cellStyle name="60% - 强调文字颜色 4 3 3" xfId="230"/>
    <cellStyle name="60% - 强调文字颜色 5 2" xfId="231"/>
    <cellStyle name="60% - 强调文字颜色 5 2 2" xfId="232"/>
    <cellStyle name="强调文字颜色 4 2 3" xfId="233"/>
    <cellStyle name="60% - 强调文字颜色 5 2 3" xfId="234"/>
    <cellStyle name="60% - 强调文字颜色 5 3 2" xfId="235"/>
    <cellStyle name="强调文字颜色 4 3 3" xfId="236"/>
    <cellStyle name="60% - 强调文字颜色 5 3 3" xfId="237"/>
    <cellStyle name="强调文字颜色 1 2" xfId="238"/>
    <cellStyle name="60% - 强调文字颜色 6 2" xfId="239"/>
    <cellStyle name="60% - 强调文字颜色 6 2 2" xfId="240"/>
    <cellStyle name="强调文字颜色 5 2 3" xfId="241"/>
    <cellStyle name="60% - 强调文字颜色 6 2 3" xfId="242"/>
    <cellStyle name="60% - 强调文字颜色 6 3" xfId="243"/>
    <cellStyle name="60% - 强调文字颜色 6 3 3" xfId="244"/>
    <cellStyle name="标题 1 2" xfId="245"/>
    <cellStyle name="标题 1 2 2" xfId="246"/>
    <cellStyle name="标题 1 3" xfId="247"/>
    <cellStyle name="标题 1 3 2" xfId="248"/>
    <cellStyle name="汇总 3" xfId="249"/>
    <cellStyle name="标题 2 2" xfId="250"/>
    <cellStyle name="标题 2 2 2" xfId="251"/>
    <cellStyle name="标题 2 3" xfId="252"/>
    <cellStyle name="标题 2 3 2" xfId="253"/>
    <cellStyle name="常规 11" xfId="254"/>
    <cellStyle name="标题 3 2" xfId="255"/>
    <cellStyle name="常规 7 2 3" xfId="256"/>
    <cellStyle name="标题 3 2 2" xfId="257"/>
    <cellStyle name="标题 3 3" xfId="258"/>
    <cellStyle name="标题 3 3 2" xfId="259"/>
    <cellStyle name="样式 1" xfId="260"/>
    <cellStyle name="标题 4 2" xfId="261"/>
    <cellStyle name="标题 4 2 2" xfId="262"/>
    <cellStyle name="标题 4 3" xfId="263"/>
    <cellStyle name="汇总 2 2" xfId="264"/>
    <cellStyle name="标题 4 3 2" xfId="265"/>
    <cellStyle name="标题 5" xfId="266"/>
    <cellStyle name="解释性文本 2 3" xfId="267"/>
    <cellStyle name="标题 5 2" xfId="268"/>
    <cellStyle name="标题 6" xfId="269"/>
    <cellStyle name="标题 6 2" xfId="270"/>
    <cellStyle name="差 2" xfId="271"/>
    <cellStyle name="差 2 2" xfId="272"/>
    <cellStyle name="差 2 3" xfId="273"/>
    <cellStyle name="差 3" xfId="274"/>
    <cellStyle name="差 3 2" xfId="275"/>
    <cellStyle name="差 3 3" xfId="276"/>
    <cellStyle name="常规 10" xfId="277"/>
    <cellStyle name="常规 10 2" xfId="278"/>
    <cellStyle name="常规 10 3" xfId="279"/>
    <cellStyle name="常规 10 4" xfId="280"/>
    <cellStyle name="常规 11 2" xfId="281"/>
    <cellStyle name="常规 11 3" xfId="282"/>
    <cellStyle name="常规 12" xfId="283"/>
    <cellStyle name="常规 13" xfId="284"/>
    <cellStyle name="适中 3 2" xfId="285"/>
    <cellStyle name="常规 14" xfId="286"/>
    <cellStyle name="强调文字颜色 3 3 2" xfId="287"/>
    <cellStyle name="适中 3 3" xfId="288"/>
    <cellStyle name="常规 2" xfId="289"/>
    <cellStyle name="常规 2 2" xfId="290"/>
    <cellStyle name="常规 2 2 2" xfId="291"/>
    <cellStyle name="常规 2 2 3" xfId="292"/>
    <cellStyle name="常规 2 3" xfId="293"/>
    <cellStyle name="输入 3 2" xfId="294"/>
    <cellStyle name="常规 2 3 2" xfId="295"/>
    <cellStyle name="常规 2 3 3" xfId="296"/>
    <cellStyle name="常规 2 4" xfId="297"/>
    <cellStyle name="输入 3 3" xfId="298"/>
    <cellStyle name="常规 2 4 2" xfId="299"/>
    <cellStyle name="常规 2 4 3" xfId="300"/>
    <cellStyle name="常规 2 5" xfId="301"/>
    <cellStyle name="强调文字颜色 4 2" xfId="302"/>
    <cellStyle name="常规 2 6" xfId="303"/>
    <cellStyle name="强调文字颜色 4 3" xfId="304"/>
    <cellStyle name="常规 2 7" xfId="305"/>
    <cellStyle name="常规 3 2 2" xfId="306"/>
    <cellStyle name="常规 3 2 3" xfId="307"/>
    <cellStyle name="常规 3 4" xfId="308"/>
    <cellStyle name="常规 3 5" xfId="309"/>
    <cellStyle name="强调文字颜色 5 2" xfId="310"/>
    <cellStyle name="常规 4 2 2" xfId="311"/>
    <cellStyle name="常规 4 4" xfId="312"/>
    <cellStyle name="常规 4 2 3" xfId="313"/>
    <cellStyle name="强调文字颜色 6 2" xfId="314"/>
    <cellStyle name="常规 5 4" xfId="315"/>
    <cellStyle name="常规 6 2 2" xfId="316"/>
    <cellStyle name="注释 2 2" xfId="317"/>
    <cellStyle name="常规 6 4" xfId="318"/>
    <cellStyle name="常规 7" xfId="319"/>
    <cellStyle name="常规 7 2" xfId="320"/>
    <cellStyle name="常规 7 2 2" xfId="321"/>
    <cellStyle name="常规 7 4" xfId="322"/>
    <cellStyle name="强调文字颜色 6 2 2" xfId="323"/>
    <cellStyle name="常规 8" xfId="324"/>
    <cellStyle name="警告文本 3 2" xfId="325"/>
    <cellStyle name="常规 8 4" xfId="326"/>
    <cellStyle name="强调文字颜色 6 3 2" xfId="327"/>
    <cellStyle name="常规 9" xfId="328"/>
    <cellStyle name="警告文本 3 3" xfId="329"/>
    <cellStyle name="常规 9 3" xfId="330"/>
    <cellStyle name="常规 9 4" xfId="331"/>
    <cellStyle name="常规_专项绩效目标表" xfId="332"/>
    <cellStyle name="好 2" xfId="333"/>
    <cellStyle name="好 2 2" xfId="334"/>
    <cellStyle name="好 3" xfId="335"/>
    <cellStyle name="好 3 2" xfId="336"/>
    <cellStyle name="汇总 2" xfId="337"/>
    <cellStyle name="汇总 3 2" xfId="338"/>
    <cellStyle name="检查单元格 2 2" xfId="339"/>
    <cellStyle name="检查单元格 2 3" xfId="340"/>
    <cellStyle name="解释性文本 2" xfId="341"/>
    <cellStyle name="解释性文本 3 2" xfId="342"/>
    <cellStyle name="警告文本 2" xfId="343"/>
    <cellStyle name="警告文本 2 2" xfId="344"/>
    <cellStyle name="警告文本 2 3" xfId="345"/>
    <cellStyle name="警告文本 3" xfId="346"/>
    <cellStyle name="链接单元格 2" xfId="347"/>
    <cellStyle name="链接单元格 2 2" xfId="348"/>
    <cellStyle name="链接单元格 2 3" xfId="349"/>
    <cellStyle name="强调文字颜色 1 2 2" xfId="350"/>
    <cellStyle name="强调文字颜色 1 3" xfId="351"/>
    <cellStyle name="强调文字颜色 1 3 2" xfId="352"/>
    <cellStyle name="强调文字颜色 2 2" xfId="353"/>
    <cellStyle name="强调文字颜色 2 2 2" xfId="354"/>
    <cellStyle name="强调文字颜色 2 3" xfId="355"/>
    <cellStyle name="强调文字颜色 3 2" xfId="356"/>
    <cellStyle name="强调文字颜色 3 3" xfId="357"/>
    <cellStyle name="强调文字颜色 4 2 2" xfId="358"/>
    <cellStyle name="强调文字颜色 4 3 2" xfId="359"/>
    <cellStyle name="强调文字颜色 5 2 2" xfId="360"/>
    <cellStyle name="强调文字颜色 5 3" xfId="361"/>
    <cellStyle name="强调文字颜色 5 3 2" xfId="362"/>
    <cellStyle name="强调文字颜色 6 2 3" xfId="363"/>
    <cellStyle name="强调文字颜色 6 3" xfId="364"/>
    <cellStyle name="强调文字颜色 6 3 3" xfId="365"/>
    <cellStyle name="输入 2" xfId="366"/>
    <cellStyle name="输入 2 2" xfId="367"/>
    <cellStyle name="输入 2 3" xfId="368"/>
    <cellStyle name="输入 3" xfId="369"/>
    <cellStyle name="样式 1 2" xfId="370"/>
    <cellStyle name="注释 3 2" xfId="371"/>
    <cellStyle name="注释 3 3" xfId="3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tabSelected="1" workbookViewId="0" topLeftCell="A1">
      <selection activeCell="D22" sqref="D22"/>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 min="6" max="6" width="12.75390625" style="0" bestFit="1" customWidth="1"/>
  </cols>
  <sheetData>
    <row r="1" spans="1:4" ht="39.75" customHeight="1">
      <c r="A1" s="71" t="s">
        <v>0</v>
      </c>
      <c r="B1" s="71"/>
      <c r="C1" s="71"/>
      <c r="D1" s="71"/>
    </row>
    <row r="2" spans="1:4" ht="15" customHeight="1">
      <c r="A2" s="72"/>
      <c r="B2" s="72"/>
      <c r="C2" s="72"/>
      <c r="D2" s="95" t="s">
        <v>1</v>
      </c>
    </row>
    <row r="3" spans="1:4" ht="15" customHeight="1">
      <c r="A3" s="152" t="s">
        <v>2</v>
      </c>
      <c r="B3" s="72"/>
      <c r="C3" s="72"/>
      <c r="D3" s="72" t="s">
        <v>3</v>
      </c>
    </row>
    <row r="4" spans="1:4" ht="19.5" customHeight="1">
      <c r="A4" s="77" t="s">
        <v>4</v>
      </c>
      <c r="B4" s="77"/>
      <c r="C4" s="77" t="s">
        <v>5</v>
      </c>
      <c r="D4" s="77"/>
    </row>
    <row r="5" spans="1:4" s="70" customFormat="1" ht="21" customHeight="1">
      <c r="A5" s="78" t="s">
        <v>6</v>
      </c>
      <c r="B5" s="78" t="s">
        <v>7</v>
      </c>
      <c r="C5" s="78" t="s">
        <v>6</v>
      </c>
      <c r="D5" s="78" t="s">
        <v>7</v>
      </c>
    </row>
    <row r="6" spans="1:4" ht="13.5">
      <c r="A6" s="79" t="s">
        <v>8</v>
      </c>
      <c r="B6" s="142">
        <v>7499.59</v>
      </c>
      <c r="C6" s="90" t="s">
        <v>9</v>
      </c>
      <c r="D6" s="90"/>
    </row>
    <row r="7" spans="1:4" ht="13.5">
      <c r="A7" s="79" t="s">
        <v>10</v>
      </c>
      <c r="B7" s="90"/>
      <c r="C7" s="90" t="s">
        <v>11</v>
      </c>
      <c r="D7" s="90"/>
    </row>
    <row r="8" spans="1:4" ht="13.5">
      <c r="A8" s="79" t="s">
        <v>12</v>
      </c>
      <c r="B8" s="90"/>
      <c r="C8" s="90" t="s">
        <v>13</v>
      </c>
      <c r="D8" s="142"/>
    </row>
    <row r="9" spans="1:4" ht="13.5">
      <c r="A9" s="79" t="s">
        <v>14</v>
      </c>
      <c r="B9" s="90"/>
      <c r="C9" s="90" t="s">
        <v>15</v>
      </c>
      <c r="D9" s="90"/>
    </row>
    <row r="10" spans="1:4" ht="13.5">
      <c r="A10" s="79" t="s">
        <v>16</v>
      </c>
      <c r="B10" s="90"/>
      <c r="C10" s="90" t="s">
        <v>17</v>
      </c>
      <c r="D10" s="90"/>
    </row>
    <row r="11" spans="1:4" ht="13.5">
      <c r="A11" s="79" t="s">
        <v>18</v>
      </c>
      <c r="B11" s="90">
        <v>803.4</v>
      </c>
      <c r="C11" s="90" t="s">
        <v>19</v>
      </c>
      <c r="D11" s="90"/>
    </row>
    <row r="12" spans="1:4" ht="13.5">
      <c r="A12" s="79"/>
      <c r="B12" s="90"/>
      <c r="C12" s="90" t="s">
        <v>20</v>
      </c>
      <c r="D12" s="90"/>
    </row>
    <row r="13" spans="1:4" ht="13.5">
      <c r="A13" s="79"/>
      <c r="B13" s="90"/>
      <c r="C13" s="90" t="s">
        <v>21</v>
      </c>
      <c r="D13" s="90">
        <v>291.93</v>
      </c>
    </row>
    <row r="14" spans="1:4" ht="13.5">
      <c r="A14" s="79"/>
      <c r="B14" s="90"/>
      <c r="C14" s="90" t="s">
        <v>22</v>
      </c>
      <c r="D14" s="90">
        <v>8011.06</v>
      </c>
    </row>
    <row r="15" spans="1:4" ht="13.5">
      <c r="A15" s="79" t="s">
        <v>23</v>
      </c>
      <c r="B15" s="142">
        <v>8302.99</v>
      </c>
      <c r="C15" s="90" t="s">
        <v>24</v>
      </c>
      <c r="D15" s="142">
        <v>8302.99</v>
      </c>
    </row>
    <row r="16" spans="1:4" ht="13.5">
      <c r="A16" s="79" t="s">
        <v>25</v>
      </c>
      <c r="B16" s="90"/>
      <c r="C16" s="90" t="s">
        <v>26</v>
      </c>
      <c r="D16" s="90"/>
    </row>
    <row r="17" spans="1:4" ht="13.5">
      <c r="A17" s="79" t="s">
        <v>27</v>
      </c>
      <c r="B17" s="90"/>
      <c r="C17" s="90"/>
      <c r="D17" s="90"/>
    </row>
    <row r="18" spans="1:4" ht="13.5">
      <c r="A18" s="79"/>
      <c r="B18" s="90"/>
      <c r="C18" s="90"/>
      <c r="D18" s="90"/>
    </row>
    <row r="19" spans="1:4" s="70" customFormat="1" ht="13.5">
      <c r="A19" s="78" t="s">
        <v>28</v>
      </c>
      <c r="B19" s="142">
        <v>8302.99</v>
      </c>
      <c r="C19" s="102" t="s">
        <v>29</v>
      </c>
      <c r="D19" s="142">
        <v>8302.99</v>
      </c>
    </row>
    <row r="20" ht="13.5">
      <c r="F20" s="153"/>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85" zoomScaleNormal="85" zoomScaleSheetLayoutView="100" workbookViewId="0" topLeftCell="A1">
      <selection activeCell="I12" sqref="I12"/>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3"/>
    </row>
    <row r="2" spans="1:13" s="1" customFormat="1" ht="23.25" customHeight="1">
      <c r="A2" s="4" t="s">
        <v>264</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14" t="s">
        <v>265</v>
      </c>
    </row>
    <row r="4" spans="1:13" s="1" customFormat="1" ht="23.25" customHeight="1">
      <c r="A4" s="5" t="s">
        <v>266</v>
      </c>
      <c r="B4" s="6"/>
      <c r="C4" s="6"/>
      <c r="D4" s="6"/>
      <c r="E4" s="6"/>
      <c r="F4" s="6"/>
      <c r="G4" s="6"/>
      <c r="H4" s="6"/>
      <c r="I4" s="6"/>
      <c r="J4" s="15"/>
      <c r="K4" s="15"/>
      <c r="L4" s="15"/>
      <c r="M4" s="16" t="s">
        <v>3</v>
      </c>
    </row>
    <row r="5" spans="1:14" s="1" customFormat="1" ht="23.25" customHeight="1">
      <c r="A5" s="7" t="s">
        <v>159</v>
      </c>
      <c r="B5" s="7" t="s">
        <v>267</v>
      </c>
      <c r="C5" s="7"/>
      <c r="D5" s="7"/>
      <c r="E5" s="7"/>
      <c r="F5" s="7"/>
      <c r="G5" s="7"/>
      <c r="H5" s="7"/>
      <c r="I5" s="7"/>
      <c r="J5" s="9" t="s">
        <v>268</v>
      </c>
      <c r="K5" s="7" t="s">
        <v>269</v>
      </c>
      <c r="L5" s="7" t="s">
        <v>270</v>
      </c>
      <c r="M5" s="7"/>
      <c r="N5" s="17"/>
    </row>
    <row r="6" spans="1:14" s="1" customFormat="1" ht="23.25" customHeight="1">
      <c r="A6" s="7"/>
      <c r="B6" s="7" t="s">
        <v>271</v>
      </c>
      <c r="C6" s="8" t="s">
        <v>272</v>
      </c>
      <c r="D6" s="8"/>
      <c r="E6" s="8"/>
      <c r="F6" s="8"/>
      <c r="G6" s="8"/>
      <c r="H6" s="7" t="s">
        <v>273</v>
      </c>
      <c r="I6" s="7"/>
      <c r="J6" s="9"/>
      <c r="K6" s="7"/>
      <c r="L6" s="7" t="s">
        <v>274</v>
      </c>
      <c r="M6" s="7" t="s">
        <v>275</v>
      </c>
      <c r="N6" s="17"/>
    </row>
    <row r="7" spans="1:14" s="1" customFormat="1" ht="47.25" customHeight="1">
      <c r="A7" s="7"/>
      <c r="B7" s="7"/>
      <c r="C7" s="9" t="s">
        <v>71</v>
      </c>
      <c r="D7" s="9" t="s">
        <v>276</v>
      </c>
      <c r="E7" s="9" t="s">
        <v>277</v>
      </c>
      <c r="F7" s="9" t="s">
        <v>278</v>
      </c>
      <c r="G7" s="9" t="s">
        <v>279</v>
      </c>
      <c r="H7" s="9" t="s">
        <v>64</v>
      </c>
      <c r="I7" s="9" t="s">
        <v>65</v>
      </c>
      <c r="J7" s="9"/>
      <c r="K7" s="7"/>
      <c r="L7" s="7"/>
      <c r="M7" s="7"/>
      <c r="N7" s="17"/>
    </row>
    <row r="8" spans="1:14" s="1" customFormat="1" ht="34.5" customHeight="1">
      <c r="A8" s="10" t="s">
        <v>34</v>
      </c>
      <c r="B8" s="11">
        <v>8302.99</v>
      </c>
      <c r="C8" s="11">
        <v>7499.59</v>
      </c>
      <c r="D8" s="11"/>
      <c r="E8" s="11"/>
      <c r="F8" s="11"/>
      <c r="G8" s="11">
        <v>803.4</v>
      </c>
      <c r="H8" s="11">
        <v>7367.99</v>
      </c>
      <c r="I8" s="11">
        <v>935</v>
      </c>
      <c r="J8" s="11" t="s">
        <v>280</v>
      </c>
      <c r="K8" s="11" t="s">
        <v>280</v>
      </c>
      <c r="L8" s="11" t="s">
        <v>280</v>
      </c>
      <c r="M8" s="11" t="s">
        <v>280</v>
      </c>
      <c r="N8" s="18"/>
    </row>
    <row r="9" spans="1:13" s="1" customFormat="1" ht="61.5" customHeight="1">
      <c r="A9" s="11" t="s">
        <v>148</v>
      </c>
      <c r="B9" s="11">
        <v>8302.99</v>
      </c>
      <c r="C9" s="11">
        <v>7499.59</v>
      </c>
      <c r="D9" s="11"/>
      <c r="E9" s="11"/>
      <c r="F9" s="11"/>
      <c r="G9" s="11">
        <v>803.4</v>
      </c>
      <c r="H9" s="11">
        <v>7367.99</v>
      </c>
      <c r="I9" s="11">
        <v>935</v>
      </c>
      <c r="J9" s="11" t="s">
        <v>281</v>
      </c>
      <c r="K9" s="11" t="s">
        <v>282</v>
      </c>
      <c r="L9" s="11" t="s">
        <v>283</v>
      </c>
      <c r="M9" s="11" t="s">
        <v>284</v>
      </c>
    </row>
    <row r="10" spans="2:11" s="1" customFormat="1" ht="23.25" customHeight="1">
      <c r="B10" s="12"/>
      <c r="C10" s="12"/>
      <c r="D10" s="12"/>
      <c r="E10" s="12"/>
      <c r="F10" s="12"/>
      <c r="G10" s="12"/>
      <c r="H10" s="12"/>
      <c r="I10" s="12"/>
      <c r="J10" s="12"/>
      <c r="K10" s="12"/>
    </row>
    <row r="11" spans="4:10" s="1" customFormat="1" ht="23.25" customHeight="1">
      <c r="D11" s="12"/>
      <c r="E11" s="12"/>
      <c r="F11" s="12"/>
      <c r="G11" s="12"/>
      <c r="H11" s="12"/>
      <c r="J11" s="12"/>
    </row>
    <row r="12" spans="5:6" s="1" customFormat="1" ht="23.25" customHeight="1">
      <c r="E12" s="12"/>
      <c r="F12" s="12"/>
    </row>
    <row r="13" s="1" customFormat="1" ht="14.25"/>
    <row r="14" s="1" customFormat="1" ht="14.25"/>
    <row r="15" s="1" customFormat="1" ht="14.25"/>
    <row r="16" s="1" customFormat="1" ht="23.25" customHeight="1">
      <c r="M16" s="12"/>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15"/>
  <sheetViews>
    <sheetView workbookViewId="0" topLeftCell="A1">
      <selection activeCell="C19" sqref="C19"/>
    </sheetView>
  </sheetViews>
  <sheetFormatPr defaultColWidth="9.00390625" defaultRowHeight="13.5"/>
  <cols>
    <col min="2" max="2" width="27.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71" t="s">
        <v>30</v>
      </c>
      <c r="B1" s="71"/>
      <c r="C1" s="71"/>
      <c r="D1" s="71"/>
      <c r="E1" s="71"/>
      <c r="F1" s="71"/>
      <c r="G1" s="71"/>
      <c r="H1" s="71"/>
      <c r="I1" s="71"/>
      <c r="J1" s="71"/>
      <c r="K1" s="71"/>
      <c r="L1" s="71"/>
      <c r="M1" s="71"/>
    </row>
    <row r="2" spans="1:13" ht="15" customHeight="1">
      <c r="A2" s="82"/>
      <c r="B2" s="82"/>
      <c r="C2" s="82"/>
      <c r="D2" s="82"/>
      <c r="E2" s="82"/>
      <c r="F2" s="82"/>
      <c r="G2" s="82"/>
      <c r="H2" s="82"/>
      <c r="I2" s="82"/>
      <c r="J2" s="82"/>
      <c r="K2" s="82"/>
      <c r="L2" s="95" t="s">
        <v>31</v>
      </c>
      <c r="M2" s="95"/>
    </row>
    <row r="3" spans="1:13" ht="15" customHeight="1">
      <c r="A3" s="98" t="s">
        <v>32</v>
      </c>
      <c r="B3" s="99"/>
      <c r="C3" s="99"/>
      <c r="D3" s="99"/>
      <c r="E3" s="99"/>
      <c r="F3" s="99"/>
      <c r="G3" s="99"/>
      <c r="H3" s="99"/>
      <c r="I3" s="99"/>
      <c r="J3" s="99"/>
      <c r="K3" s="99"/>
      <c r="L3" s="99"/>
      <c r="M3" s="99"/>
    </row>
    <row r="4" spans="1:13" ht="41.25" customHeight="1">
      <c r="A4" s="77" t="s">
        <v>33</v>
      </c>
      <c r="B4" s="77"/>
      <c r="C4" s="86" t="s">
        <v>34</v>
      </c>
      <c r="D4" s="86" t="s">
        <v>27</v>
      </c>
      <c r="E4" s="86" t="s">
        <v>35</v>
      </c>
      <c r="F4" s="86" t="s">
        <v>36</v>
      </c>
      <c r="G4" s="86" t="s">
        <v>37</v>
      </c>
      <c r="H4" s="86"/>
      <c r="I4" s="119" t="s">
        <v>38</v>
      </c>
      <c r="J4" s="119" t="s">
        <v>39</v>
      </c>
      <c r="K4" s="119" t="s">
        <v>40</v>
      </c>
      <c r="L4" s="85" t="s">
        <v>41</v>
      </c>
      <c r="M4" s="85" t="s">
        <v>25</v>
      </c>
    </row>
    <row r="5" spans="1:13" s="70" customFormat="1" ht="30" customHeight="1">
      <c r="A5" s="78" t="s">
        <v>42</v>
      </c>
      <c r="B5" s="78" t="s">
        <v>43</v>
      </c>
      <c r="C5" s="86"/>
      <c r="D5" s="86"/>
      <c r="E5" s="86"/>
      <c r="F5" s="86"/>
      <c r="G5" s="111" t="s">
        <v>44</v>
      </c>
      <c r="H5" s="86" t="s">
        <v>45</v>
      </c>
      <c r="I5" s="121"/>
      <c r="J5" s="121"/>
      <c r="K5" s="121"/>
      <c r="L5" s="88"/>
      <c r="M5" s="88"/>
    </row>
    <row r="6" spans="1:13" s="107" customFormat="1" ht="13.5">
      <c r="A6" s="146"/>
      <c r="B6" s="146" t="s">
        <v>34</v>
      </c>
      <c r="C6" s="147">
        <f>C7+C12</f>
        <v>8302.99</v>
      </c>
      <c r="D6" s="147"/>
      <c r="E6" s="145">
        <f>E7+E12</f>
        <v>7499.59</v>
      </c>
      <c r="F6" s="148"/>
      <c r="G6" s="148"/>
      <c r="H6" s="148"/>
      <c r="I6" s="148"/>
      <c r="J6" s="148">
        <v>803.4</v>
      </c>
      <c r="K6" s="104"/>
      <c r="L6" s="104"/>
      <c r="M6" s="104"/>
    </row>
    <row r="7" spans="1:13" ht="13.5">
      <c r="A7" s="127" t="s">
        <v>46</v>
      </c>
      <c r="B7" s="128" t="s">
        <v>47</v>
      </c>
      <c r="C7" s="142">
        <f>E7+J7</f>
        <v>8011.0599999999995</v>
      </c>
      <c r="D7" s="147"/>
      <c r="E7" s="124">
        <v>7207.66</v>
      </c>
      <c r="F7" s="149"/>
      <c r="G7" s="150"/>
      <c r="H7" s="150"/>
      <c r="I7" s="150"/>
      <c r="J7" s="150">
        <v>803.4</v>
      </c>
      <c r="K7" s="79"/>
      <c r="L7" s="79"/>
      <c r="M7" s="79"/>
    </row>
    <row r="8" spans="1:13" ht="13.5">
      <c r="A8" s="127" t="s">
        <v>48</v>
      </c>
      <c r="B8" s="128" t="s">
        <v>49</v>
      </c>
      <c r="C8" s="142">
        <f aca="true" t="shared" si="0" ref="C8:C14">E8+J8</f>
        <v>8011.0599999999995</v>
      </c>
      <c r="D8" s="147"/>
      <c r="E8" s="124">
        <f>SUM(E9:E11)</f>
        <v>7207.66</v>
      </c>
      <c r="F8" s="149"/>
      <c r="G8" s="150"/>
      <c r="H8" s="150"/>
      <c r="I8" s="150"/>
      <c r="J8" s="150">
        <f>SUM(J9:J10)</f>
        <v>803.4</v>
      </c>
      <c r="K8" s="79"/>
      <c r="L8" s="79"/>
      <c r="M8" s="79"/>
    </row>
    <row r="9" spans="1:13" ht="13.5">
      <c r="A9" s="127" t="s">
        <v>50</v>
      </c>
      <c r="B9" s="128" t="s">
        <v>51</v>
      </c>
      <c r="C9" s="142">
        <f t="shared" si="0"/>
        <v>7076.0599999999995</v>
      </c>
      <c r="D9" s="147"/>
      <c r="E9" s="124">
        <v>7003.66</v>
      </c>
      <c r="F9" s="149"/>
      <c r="G9" s="150"/>
      <c r="H9" s="150"/>
      <c r="I9" s="150"/>
      <c r="J9" s="150">
        <v>72.4</v>
      </c>
      <c r="K9" s="79"/>
      <c r="L9" s="79"/>
      <c r="M9" s="79"/>
    </row>
    <row r="10" spans="1:13" ht="13.5">
      <c r="A10" s="127">
        <v>2040202</v>
      </c>
      <c r="B10" s="129" t="s">
        <v>52</v>
      </c>
      <c r="C10" s="142">
        <f t="shared" si="0"/>
        <v>808</v>
      </c>
      <c r="D10" s="150"/>
      <c r="E10" s="151">
        <v>77</v>
      </c>
      <c r="F10" s="150"/>
      <c r="G10" s="150"/>
      <c r="H10" s="150"/>
      <c r="I10" s="150"/>
      <c r="J10" s="150">
        <v>731</v>
      </c>
      <c r="K10" s="79"/>
      <c r="L10" s="79"/>
      <c r="M10" s="79"/>
    </row>
    <row r="11" spans="1:13" ht="13.5">
      <c r="A11" s="127" t="s">
        <v>53</v>
      </c>
      <c r="B11" s="79" t="s">
        <v>54</v>
      </c>
      <c r="C11" s="142">
        <f t="shared" si="0"/>
        <v>127</v>
      </c>
      <c r="D11" s="150"/>
      <c r="E11" s="151">
        <v>127</v>
      </c>
      <c r="F11" s="150"/>
      <c r="G11" s="150"/>
      <c r="H11" s="150"/>
      <c r="I11" s="150"/>
      <c r="J11" s="150"/>
      <c r="K11" s="79"/>
      <c r="L11" s="79"/>
      <c r="M11" s="79"/>
    </row>
    <row r="12" spans="1:13" ht="13.5">
      <c r="A12" s="127" t="s">
        <v>55</v>
      </c>
      <c r="B12" s="79" t="s">
        <v>56</v>
      </c>
      <c r="C12" s="142">
        <f t="shared" si="0"/>
        <v>291.93</v>
      </c>
      <c r="D12" s="150"/>
      <c r="E12" s="151">
        <v>291.93</v>
      </c>
      <c r="F12" s="150"/>
      <c r="G12" s="150"/>
      <c r="H12" s="150"/>
      <c r="I12" s="150"/>
      <c r="J12" s="150"/>
      <c r="K12" s="79"/>
      <c r="L12" s="79"/>
      <c r="M12" s="79"/>
    </row>
    <row r="13" spans="1:13" ht="13.5">
      <c r="A13" s="127" t="s">
        <v>57</v>
      </c>
      <c r="B13" s="79" t="s">
        <v>58</v>
      </c>
      <c r="C13" s="142">
        <f t="shared" si="0"/>
        <v>291.93</v>
      </c>
      <c r="D13" s="150"/>
      <c r="E13" s="151">
        <v>291.93</v>
      </c>
      <c r="F13" s="150"/>
      <c r="G13" s="150"/>
      <c r="H13" s="150"/>
      <c r="I13" s="150"/>
      <c r="J13" s="150"/>
      <c r="K13" s="79"/>
      <c r="L13" s="79"/>
      <c r="M13" s="79"/>
    </row>
    <row r="14" spans="1:13" ht="13.5">
      <c r="A14" s="127" t="s">
        <v>59</v>
      </c>
      <c r="B14" s="79" t="s">
        <v>60</v>
      </c>
      <c r="C14" s="142">
        <f t="shared" si="0"/>
        <v>291.93</v>
      </c>
      <c r="D14" s="150"/>
      <c r="E14" s="151">
        <v>291.93</v>
      </c>
      <c r="F14" s="150"/>
      <c r="G14" s="150"/>
      <c r="H14" s="150"/>
      <c r="I14" s="150"/>
      <c r="J14" s="150"/>
      <c r="K14" s="79"/>
      <c r="L14" s="79"/>
      <c r="M14" s="79"/>
    </row>
    <row r="15" spans="1:13" ht="13.5">
      <c r="A15" s="127"/>
      <c r="B15" s="79"/>
      <c r="C15" s="150"/>
      <c r="D15" s="150"/>
      <c r="E15" s="151"/>
      <c r="F15" s="150"/>
      <c r="G15" s="150"/>
      <c r="H15" s="150"/>
      <c r="I15" s="150"/>
      <c r="J15" s="150"/>
      <c r="K15" s="79"/>
      <c r="L15" s="79"/>
      <c r="M15" s="79"/>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D5" sqref="D5"/>
    </sheetView>
  </sheetViews>
  <sheetFormatPr defaultColWidth="9.00390625" defaultRowHeight="13.5"/>
  <cols>
    <col min="1" max="1" width="12.25390625" style="0" customWidth="1"/>
    <col min="2" max="2" width="26.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71" t="s">
        <v>61</v>
      </c>
      <c r="B1" s="71"/>
      <c r="C1" s="71"/>
      <c r="D1" s="71"/>
      <c r="E1" s="71"/>
      <c r="F1" s="71"/>
      <c r="G1" s="71"/>
      <c r="H1" s="71"/>
    </row>
    <row r="2" spans="1:8" ht="15" customHeight="1">
      <c r="A2" s="82"/>
      <c r="B2" s="82"/>
      <c r="C2" s="82"/>
      <c r="D2" s="82"/>
      <c r="E2" s="82"/>
      <c r="F2" s="82"/>
      <c r="G2" s="82"/>
      <c r="H2" s="95" t="s">
        <v>62</v>
      </c>
    </row>
    <row r="3" spans="1:8" ht="15" customHeight="1">
      <c r="A3" s="143" t="s">
        <v>63</v>
      </c>
      <c r="B3" s="144"/>
      <c r="C3" s="144"/>
      <c r="D3" s="144"/>
      <c r="E3" s="144"/>
      <c r="F3" s="144"/>
      <c r="G3" s="144"/>
      <c r="H3" s="144"/>
    </row>
    <row r="4" spans="1:8" s="72" customFormat="1" ht="31.5" customHeight="1">
      <c r="A4" s="77" t="s">
        <v>42</v>
      </c>
      <c r="B4" s="77" t="s">
        <v>43</v>
      </c>
      <c r="C4" s="77" t="s">
        <v>34</v>
      </c>
      <c r="D4" s="77" t="s">
        <v>64</v>
      </c>
      <c r="E4" s="77" t="s">
        <v>65</v>
      </c>
      <c r="F4" s="77" t="s">
        <v>66</v>
      </c>
      <c r="G4" s="77" t="s">
        <v>67</v>
      </c>
      <c r="H4" s="77" t="s">
        <v>68</v>
      </c>
    </row>
    <row r="5" spans="1:8" s="72" customFormat="1" ht="19.5" customHeight="1">
      <c r="A5" s="77"/>
      <c r="B5" s="86" t="s">
        <v>34</v>
      </c>
      <c r="C5" s="142">
        <f>C6+C11</f>
        <v>8302.99</v>
      </c>
      <c r="D5" s="145">
        <f>D6+D11</f>
        <v>7367.990000000001</v>
      </c>
      <c r="E5" s="145">
        <f>E6+E11</f>
        <v>935</v>
      </c>
      <c r="F5" s="77"/>
      <c r="G5" s="77"/>
      <c r="H5" s="77"/>
    </row>
    <row r="6" spans="1:8" ht="13.5">
      <c r="A6" s="127" t="s">
        <v>46</v>
      </c>
      <c r="B6" s="128" t="s">
        <v>47</v>
      </c>
      <c r="C6" s="142">
        <v>8011.06</v>
      </c>
      <c r="D6" s="142">
        <f>D7</f>
        <v>7076.06</v>
      </c>
      <c r="E6" s="142">
        <f>E7</f>
        <v>935</v>
      </c>
      <c r="F6" s="79"/>
      <c r="G6" s="79"/>
      <c r="H6" s="79"/>
    </row>
    <row r="7" spans="1:8" ht="13.5">
      <c r="A7" s="127" t="s">
        <v>48</v>
      </c>
      <c r="B7" s="128" t="s">
        <v>49</v>
      </c>
      <c r="C7" s="142">
        <f>SUM(C8:C10)</f>
        <v>8011.06</v>
      </c>
      <c r="D7" s="142">
        <f>SUM(D8:D10)</f>
        <v>7076.06</v>
      </c>
      <c r="E7" s="142">
        <f>SUM(E8:E10)</f>
        <v>935</v>
      </c>
      <c r="F7" s="79"/>
      <c r="G7" s="79"/>
      <c r="H7" s="79"/>
    </row>
    <row r="8" spans="1:8" ht="13.5">
      <c r="A8" s="127" t="s">
        <v>50</v>
      </c>
      <c r="B8" s="128" t="s">
        <v>51</v>
      </c>
      <c r="C8" s="142">
        <v>7076.06</v>
      </c>
      <c r="D8" s="142">
        <v>7076.06</v>
      </c>
      <c r="E8" s="142"/>
      <c r="F8" s="79"/>
      <c r="G8" s="79"/>
      <c r="H8" s="79"/>
    </row>
    <row r="9" spans="1:8" ht="13.5">
      <c r="A9" s="127">
        <v>2040202</v>
      </c>
      <c r="B9" s="129" t="s">
        <v>52</v>
      </c>
      <c r="C9" s="142">
        <v>808</v>
      </c>
      <c r="D9" s="79"/>
      <c r="E9" s="79">
        <v>808</v>
      </c>
      <c r="F9" s="79"/>
      <c r="G9" s="79"/>
      <c r="H9" s="79"/>
    </row>
    <row r="10" spans="1:8" ht="13.5">
      <c r="A10" s="127" t="s">
        <v>53</v>
      </c>
      <c r="B10" s="79" t="s">
        <v>54</v>
      </c>
      <c r="C10" s="142">
        <v>127</v>
      </c>
      <c r="D10" s="79"/>
      <c r="E10" s="79">
        <v>127</v>
      </c>
      <c r="F10" s="79"/>
      <c r="G10" s="79"/>
      <c r="H10" s="79"/>
    </row>
    <row r="11" spans="1:8" ht="13.5">
      <c r="A11" s="127" t="s">
        <v>55</v>
      </c>
      <c r="B11" s="79" t="s">
        <v>56</v>
      </c>
      <c r="C11" s="142">
        <v>291.93</v>
      </c>
      <c r="D11" s="79">
        <f>D12</f>
        <v>291.93</v>
      </c>
      <c r="E11" s="79"/>
      <c r="F11" s="79"/>
      <c r="G11" s="79"/>
      <c r="H11" s="79"/>
    </row>
    <row r="12" spans="1:8" ht="13.5">
      <c r="A12" s="127" t="s">
        <v>57</v>
      </c>
      <c r="B12" s="79" t="s">
        <v>58</v>
      </c>
      <c r="C12" s="142">
        <v>291.93</v>
      </c>
      <c r="D12" s="79">
        <f>D13</f>
        <v>291.93</v>
      </c>
      <c r="E12" s="79"/>
      <c r="F12" s="79"/>
      <c r="G12" s="79"/>
      <c r="H12" s="79"/>
    </row>
    <row r="13" spans="1:8" ht="13.5">
      <c r="A13" s="127" t="s">
        <v>59</v>
      </c>
      <c r="B13" s="79" t="s">
        <v>60</v>
      </c>
      <c r="C13" s="142">
        <v>291.93</v>
      </c>
      <c r="D13" s="79">
        <v>291.93</v>
      </c>
      <c r="E13" s="79"/>
      <c r="F13" s="79"/>
      <c r="G13" s="79"/>
      <c r="H13" s="79"/>
    </row>
    <row r="14" spans="1:8" ht="13.5">
      <c r="A14" s="103"/>
      <c r="B14" s="79"/>
      <c r="C14" s="90"/>
      <c r="D14" s="90"/>
      <c r="E14" s="90"/>
      <c r="F14" s="79"/>
      <c r="G14" s="79"/>
      <c r="H14" s="79"/>
    </row>
    <row r="15" spans="1:8" ht="13.5">
      <c r="A15" s="103"/>
      <c r="B15" s="79"/>
      <c r="C15" s="90"/>
      <c r="D15" s="90"/>
      <c r="E15" s="90"/>
      <c r="F15" s="79"/>
      <c r="G15" s="79"/>
      <c r="H15" s="79"/>
    </row>
    <row r="16" spans="1:8" ht="13.5">
      <c r="A16" s="103"/>
      <c r="B16" s="79"/>
      <c r="C16" s="90"/>
      <c r="D16" s="90"/>
      <c r="E16" s="90"/>
      <c r="F16" s="79"/>
      <c r="G16" s="79"/>
      <c r="H16" s="79"/>
    </row>
    <row r="17" spans="1:8" ht="13.5">
      <c r="A17" s="103"/>
      <c r="B17" s="79"/>
      <c r="C17" s="90"/>
      <c r="D17" s="90"/>
      <c r="E17" s="90"/>
      <c r="F17" s="79"/>
      <c r="G17" s="79"/>
      <c r="H17" s="79"/>
    </row>
    <row r="18" spans="1:8" ht="13.5">
      <c r="A18" s="103"/>
      <c r="B18" s="79"/>
      <c r="C18" s="90"/>
      <c r="D18" s="90"/>
      <c r="E18" s="90"/>
      <c r="F18" s="79"/>
      <c r="G18" s="79"/>
      <c r="H18" s="79"/>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E6" sqref="E6"/>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10" t="s">
        <v>69</v>
      </c>
      <c r="B1" s="110"/>
      <c r="C1" s="110"/>
      <c r="D1" s="110"/>
      <c r="E1" s="110"/>
      <c r="F1" s="110"/>
    </row>
    <row r="2" spans="1:6" s="107" customFormat="1" ht="15" customHeight="1">
      <c r="A2" s="108"/>
      <c r="B2" s="108"/>
      <c r="C2" s="108"/>
      <c r="D2" s="108"/>
      <c r="E2" s="108"/>
      <c r="F2" s="108" t="s">
        <v>70</v>
      </c>
    </row>
    <row r="3" spans="1:6" s="107" customFormat="1" ht="15" customHeight="1">
      <c r="A3" s="141" t="s">
        <v>2</v>
      </c>
      <c r="B3" s="108"/>
      <c r="C3" s="108"/>
      <c r="D3" s="108"/>
      <c r="E3" s="108"/>
      <c r="F3" s="108" t="s">
        <v>3</v>
      </c>
    </row>
    <row r="4" spans="1:6" ht="15.75" customHeight="1">
      <c r="A4" s="77" t="s">
        <v>4</v>
      </c>
      <c r="B4" s="77"/>
      <c r="C4" s="78" t="s">
        <v>5</v>
      </c>
      <c r="D4" s="78"/>
      <c r="E4" s="78"/>
      <c r="F4" s="78"/>
    </row>
    <row r="5" spans="1:6" s="70" customFormat="1" ht="15.75" customHeight="1">
      <c r="A5" s="78" t="s">
        <v>6</v>
      </c>
      <c r="B5" s="78" t="s">
        <v>7</v>
      </c>
      <c r="C5" s="78" t="s">
        <v>6</v>
      </c>
      <c r="D5" s="78" t="s">
        <v>34</v>
      </c>
      <c r="E5" s="78" t="s">
        <v>71</v>
      </c>
      <c r="F5" s="78" t="s">
        <v>72</v>
      </c>
    </row>
    <row r="6" spans="1:6" ht="15.75" customHeight="1">
      <c r="A6" s="79" t="s">
        <v>73</v>
      </c>
      <c r="B6" s="142">
        <v>7499.59</v>
      </c>
      <c r="C6" s="90" t="s">
        <v>74</v>
      </c>
      <c r="D6" s="142"/>
      <c r="E6" s="142">
        <v>7499.59</v>
      </c>
      <c r="F6" s="79"/>
    </row>
    <row r="7" spans="1:6" ht="15.75" customHeight="1">
      <c r="A7" s="79" t="s">
        <v>75</v>
      </c>
      <c r="B7" s="142">
        <v>7499.59</v>
      </c>
      <c r="C7" s="90" t="s">
        <v>76</v>
      </c>
      <c r="D7" s="90"/>
      <c r="E7" s="90"/>
      <c r="F7" s="79"/>
    </row>
    <row r="8" spans="1:6" ht="15.75" customHeight="1">
      <c r="A8" s="79" t="s">
        <v>77</v>
      </c>
      <c r="B8" s="90"/>
      <c r="C8" s="90" t="s">
        <v>78</v>
      </c>
      <c r="D8" s="90"/>
      <c r="E8" s="90"/>
      <c r="F8" s="79"/>
    </row>
    <row r="9" spans="1:6" ht="15.75" customHeight="1">
      <c r="A9" s="79"/>
      <c r="B9" s="90"/>
      <c r="C9" s="90" t="s">
        <v>79</v>
      </c>
      <c r="D9" s="142"/>
      <c r="E9" s="142"/>
      <c r="F9" s="79"/>
    </row>
    <row r="10" spans="1:6" ht="15.75" customHeight="1">
      <c r="A10" s="79" t="s">
        <v>80</v>
      </c>
      <c r="B10" s="90"/>
      <c r="C10" s="90" t="s">
        <v>81</v>
      </c>
      <c r="D10" s="90"/>
      <c r="E10" s="90"/>
      <c r="F10" s="79"/>
    </row>
    <row r="11" spans="1:6" ht="15.75" customHeight="1">
      <c r="A11" s="79" t="s">
        <v>75</v>
      </c>
      <c r="B11" s="90"/>
      <c r="C11" s="90" t="s">
        <v>82</v>
      </c>
      <c r="D11" s="90"/>
      <c r="E11" s="90"/>
      <c r="F11" s="79"/>
    </row>
    <row r="12" spans="1:6" ht="15.75" customHeight="1">
      <c r="A12" s="79" t="s">
        <v>77</v>
      </c>
      <c r="B12" s="90"/>
      <c r="C12" s="90" t="s">
        <v>83</v>
      </c>
      <c r="D12" s="90"/>
      <c r="E12" s="90"/>
      <c r="F12" s="79"/>
    </row>
    <row r="13" spans="1:6" ht="15.75" customHeight="1">
      <c r="A13" s="79"/>
      <c r="B13" s="90"/>
      <c r="C13" s="90" t="s">
        <v>84</v>
      </c>
      <c r="D13" s="90"/>
      <c r="E13" s="90"/>
      <c r="F13" s="79"/>
    </row>
    <row r="14" spans="1:6" ht="15.75" customHeight="1">
      <c r="A14" s="79"/>
      <c r="B14" s="90"/>
      <c r="C14" s="90" t="s">
        <v>85</v>
      </c>
      <c r="D14" s="90"/>
      <c r="E14" s="90">
        <v>291.93</v>
      </c>
      <c r="F14" s="79"/>
    </row>
    <row r="15" spans="1:6" ht="15.75" customHeight="1">
      <c r="A15" s="79"/>
      <c r="B15" s="90"/>
      <c r="C15" s="90" t="s">
        <v>86</v>
      </c>
      <c r="D15" s="90"/>
      <c r="E15" s="90">
        <v>7207.66</v>
      </c>
      <c r="F15" s="79"/>
    </row>
    <row r="16" spans="1:6" ht="15.75" customHeight="1">
      <c r="A16" s="79"/>
      <c r="B16" s="90"/>
      <c r="C16" s="90" t="s">
        <v>87</v>
      </c>
      <c r="D16" s="90"/>
      <c r="E16" s="90"/>
      <c r="F16" s="79"/>
    </row>
    <row r="17" spans="1:6" ht="15.75" customHeight="1">
      <c r="A17" s="79"/>
      <c r="B17" s="90"/>
      <c r="C17" s="90"/>
      <c r="D17" s="90"/>
      <c r="E17" s="90"/>
      <c r="F17" s="79"/>
    </row>
    <row r="18" spans="1:6" ht="15.75" customHeight="1">
      <c r="A18" s="79" t="s">
        <v>28</v>
      </c>
      <c r="B18" s="142">
        <v>7499.59</v>
      </c>
      <c r="C18" s="90" t="s">
        <v>29</v>
      </c>
      <c r="D18" s="142"/>
      <c r="E18" s="142">
        <v>7499.59</v>
      </c>
      <c r="F18" s="79"/>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42"/>
  <sheetViews>
    <sheetView workbookViewId="0" topLeftCell="A1">
      <selection activeCell="F7" sqref="F7"/>
    </sheetView>
  </sheetViews>
  <sheetFormatPr defaultColWidth="9.00390625" defaultRowHeight="13.5"/>
  <cols>
    <col min="1" max="1" width="8.125" style="0" customWidth="1"/>
    <col min="2" max="2" width="28.375" style="0" customWidth="1"/>
    <col min="3" max="3" width="14.00390625" style="0" customWidth="1"/>
    <col min="4" max="4" width="11.75390625" style="0" customWidth="1"/>
    <col min="5" max="5" width="10.50390625" style="0" bestFit="1" customWidth="1"/>
    <col min="6" max="6" width="9.50390625" style="0" bestFit="1" customWidth="1"/>
    <col min="7" max="7" width="9.375" style="0" bestFit="1" customWidth="1"/>
    <col min="8" max="8" width="13.00390625" style="0" customWidth="1"/>
    <col min="11" max="11" width="12.75390625" style="0" bestFit="1" customWidth="1"/>
  </cols>
  <sheetData>
    <row r="1" spans="1:8" s="106" customFormat="1" ht="38.25" customHeight="1">
      <c r="A1" s="110" t="s">
        <v>88</v>
      </c>
      <c r="B1" s="110"/>
      <c r="C1" s="110"/>
      <c r="D1" s="110"/>
      <c r="E1" s="110"/>
      <c r="F1" s="110"/>
      <c r="G1" s="110"/>
      <c r="H1" s="110"/>
    </row>
    <row r="2" spans="1:8" ht="15" customHeight="1">
      <c r="A2" s="70"/>
      <c r="B2" s="70"/>
      <c r="C2" s="70"/>
      <c r="D2" s="70"/>
      <c r="E2" s="70"/>
      <c r="F2" s="70"/>
      <c r="G2" s="108" t="s">
        <v>89</v>
      </c>
      <c r="H2" s="70"/>
    </row>
    <row r="3" spans="1:8" ht="15" customHeight="1">
      <c r="A3" s="74" t="s">
        <v>2</v>
      </c>
      <c r="B3" s="75"/>
      <c r="H3" s="107" t="s">
        <v>3</v>
      </c>
    </row>
    <row r="4" spans="1:8" s="107" customFormat="1" ht="34.5" customHeight="1">
      <c r="A4" s="111" t="s">
        <v>90</v>
      </c>
      <c r="B4" s="111"/>
      <c r="C4" s="112" t="s">
        <v>91</v>
      </c>
      <c r="D4" s="113" t="s">
        <v>92</v>
      </c>
      <c r="E4" s="114"/>
      <c r="F4" s="114"/>
      <c r="G4" s="115" t="s">
        <v>93</v>
      </c>
      <c r="H4" s="116"/>
    </row>
    <row r="5" spans="1:8" s="108" customFormat="1" ht="16.5" customHeight="1">
      <c r="A5" s="86" t="s">
        <v>42</v>
      </c>
      <c r="B5" s="86" t="s">
        <v>43</v>
      </c>
      <c r="C5" s="117"/>
      <c r="D5" s="118" t="s">
        <v>94</v>
      </c>
      <c r="E5" s="118" t="s">
        <v>64</v>
      </c>
      <c r="F5" s="95" t="s">
        <v>65</v>
      </c>
      <c r="G5" s="119" t="s">
        <v>95</v>
      </c>
      <c r="H5" s="119" t="s">
        <v>96</v>
      </c>
    </row>
    <row r="6" spans="1:8" s="95" customFormat="1" ht="18.75" customHeight="1">
      <c r="A6" s="86"/>
      <c r="B6" s="86"/>
      <c r="C6" s="120"/>
      <c r="D6" s="121"/>
      <c r="E6" s="121"/>
      <c r="F6" s="122"/>
      <c r="G6" s="121"/>
      <c r="H6" s="121"/>
    </row>
    <row r="7" spans="1:11" s="95" customFormat="1" ht="18.75" customHeight="1">
      <c r="A7" s="77"/>
      <c r="B7" s="86" t="s">
        <v>34</v>
      </c>
      <c r="C7" s="123">
        <v>11048.560000000001</v>
      </c>
      <c r="D7" s="124">
        <f>D8+D13</f>
        <v>7499.59</v>
      </c>
      <c r="E7" s="124">
        <f>E8+E13</f>
        <v>7295.59</v>
      </c>
      <c r="F7" s="124">
        <f>F8+F13</f>
        <v>204</v>
      </c>
      <c r="G7" s="125">
        <f aca="true" t="shared" si="0" ref="G7:G15">D7-C7</f>
        <v>-3548.970000000001</v>
      </c>
      <c r="H7" s="126">
        <f aca="true" t="shared" si="1" ref="H7:H15">(D7-C7)/C7*100%</f>
        <v>-0.321215615428617</v>
      </c>
      <c r="K7" s="95">
        <f>F7/D7</f>
        <v>0.027201487014623466</v>
      </c>
    </row>
    <row r="8" spans="1:8" s="107" customFormat="1" ht="13.5">
      <c r="A8" s="127" t="s">
        <v>46</v>
      </c>
      <c r="B8" s="128" t="s">
        <v>47</v>
      </c>
      <c r="C8" s="123">
        <v>10701.95</v>
      </c>
      <c r="D8" s="124">
        <f>E8+F8</f>
        <v>7207.66</v>
      </c>
      <c r="E8" s="124">
        <v>7003.66</v>
      </c>
      <c r="F8" s="124">
        <v>204</v>
      </c>
      <c r="G8" s="125">
        <f t="shared" si="0"/>
        <v>-3494.290000000001</v>
      </c>
      <c r="H8" s="126">
        <f t="shared" si="1"/>
        <v>-0.3265096547825397</v>
      </c>
    </row>
    <row r="9" spans="1:8" s="107" customFormat="1" ht="13.5">
      <c r="A9" s="127" t="s">
        <v>48</v>
      </c>
      <c r="B9" s="128" t="s">
        <v>49</v>
      </c>
      <c r="C9" s="123">
        <v>10701.95</v>
      </c>
      <c r="D9" s="124">
        <f aca="true" t="shared" si="2" ref="D9:D15">E9+F9</f>
        <v>7207.66</v>
      </c>
      <c r="E9" s="124">
        <f>SUM(E10:E12)</f>
        <v>7003.66</v>
      </c>
      <c r="F9" s="124">
        <f>SUM(F10:F12)</f>
        <v>204</v>
      </c>
      <c r="G9" s="125">
        <f t="shared" si="0"/>
        <v>-3494.290000000001</v>
      </c>
      <c r="H9" s="126">
        <f t="shared" si="1"/>
        <v>-0.3265096547825397</v>
      </c>
    </row>
    <row r="10" spans="1:8" s="107" customFormat="1" ht="13.5">
      <c r="A10" s="127" t="s">
        <v>50</v>
      </c>
      <c r="B10" s="128" t="s">
        <v>51</v>
      </c>
      <c r="C10" s="123">
        <v>6613.47</v>
      </c>
      <c r="D10" s="124">
        <f t="shared" si="2"/>
        <v>7003.66</v>
      </c>
      <c r="E10" s="124">
        <v>7003.66</v>
      </c>
      <c r="F10" s="124"/>
      <c r="G10" s="125">
        <f t="shared" si="0"/>
        <v>390.1899999999996</v>
      </c>
      <c r="H10" s="126">
        <f t="shared" si="1"/>
        <v>0.05899928479300573</v>
      </c>
    </row>
    <row r="11" spans="1:8" s="109" customFormat="1" ht="13.5">
      <c r="A11" s="127">
        <v>2040202</v>
      </c>
      <c r="B11" s="129" t="s">
        <v>52</v>
      </c>
      <c r="C11" s="130">
        <v>3661.88</v>
      </c>
      <c r="D11" s="124">
        <f t="shared" si="2"/>
        <v>77</v>
      </c>
      <c r="E11" s="131"/>
      <c r="F11" s="132">
        <v>77</v>
      </c>
      <c r="G11" s="125">
        <f t="shared" si="0"/>
        <v>-3584.88</v>
      </c>
      <c r="H11" s="126">
        <f t="shared" si="1"/>
        <v>-0.9789725496193212</v>
      </c>
    </row>
    <row r="12" spans="1:8" s="109" customFormat="1" ht="13.5">
      <c r="A12" s="127" t="s">
        <v>53</v>
      </c>
      <c r="B12" s="79" t="s">
        <v>54</v>
      </c>
      <c r="C12" s="130">
        <v>426.6</v>
      </c>
      <c r="D12" s="124">
        <f t="shared" si="2"/>
        <v>127</v>
      </c>
      <c r="E12" s="133"/>
      <c r="F12" s="134">
        <v>127</v>
      </c>
      <c r="G12" s="125">
        <f t="shared" si="0"/>
        <v>-299.6</v>
      </c>
      <c r="H12" s="126">
        <f t="shared" si="1"/>
        <v>-0.7022972339428036</v>
      </c>
    </row>
    <row r="13" spans="1:8" s="109" customFormat="1" ht="13.5">
      <c r="A13" s="127" t="s">
        <v>55</v>
      </c>
      <c r="B13" s="79" t="s">
        <v>56</v>
      </c>
      <c r="C13" s="130">
        <v>346.61</v>
      </c>
      <c r="D13" s="124">
        <f t="shared" si="2"/>
        <v>291.93</v>
      </c>
      <c r="E13" s="131">
        <v>291.93</v>
      </c>
      <c r="F13" s="132"/>
      <c r="G13" s="125">
        <f t="shared" si="0"/>
        <v>-54.68000000000001</v>
      </c>
      <c r="H13" s="126">
        <f t="shared" si="1"/>
        <v>-0.15775655636017427</v>
      </c>
    </row>
    <row r="14" spans="1:8" s="109" customFormat="1" ht="13.5">
      <c r="A14" s="127" t="s">
        <v>57</v>
      </c>
      <c r="B14" s="79" t="s">
        <v>58</v>
      </c>
      <c r="C14" s="130">
        <v>346.61</v>
      </c>
      <c r="D14" s="124">
        <f t="shared" si="2"/>
        <v>291.93</v>
      </c>
      <c r="E14" s="131">
        <v>291.93</v>
      </c>
      <c r="F14" s="132"/>
      <c r="G14" s="125">
        <f t="shared" si="0"/>
        <v>-54.68000000000001</v>
      </c>
      <c r="H14" s="126">
        <f t="shared" si="1"/>
        <v>-0.15775655636017427</v>
      </c>
    </row>
    <row r="15" spans="1:8" s="109" customFormat="1" ht="13.5">
      <c r="A15" s="127" t="s">
        <v>59</v>
      </c>
      <c r="B15" s="79" t="s">
        <v>60</v>
      </c>
      <c r="C15" s="130">
        <v>346.61</v>
      </c>
      <c r="D15" s="124">
        <f t="shared" si="2"/>
        <v>291.93</v>
      </c>
      <c r="E15" s="131">
        <v>291.93</v>
      </c>
      <c r="F15" s="132"/>
      <c r="G15" s="125">
        <f t="shared" si="0"/>
        <v>-54.68000000000001</v>
      </c>
      <c r="H15" s="126">
        <f t="shared" si="1"/>
        <v>-0.15775655636017427</v>
      </c>
    </row>
    <row r="16" spans="1:8" s="109" customFormat="1" ht="13.5">
      <c r="A16" s="135"/>
      <c r="B16" s="136"/>
      <c r="C16" s="137"/>
      <c r="D16" s="138"/>
      <c r="E16" s="138"/>
      <c r="F16" s="139"/>
      <c r="G16" s="131"/>
      <c r="H16" s="131"/>
    </row>
    <row r="17" spans="1:8" s="109" customFormat="1" ht="13.5">
      <c r="A17" s="135"/>
      <c r="B17" s="136"/>
      <c r="C17" s="137"/>
      <c r="D17" s="138"/>
      <c r="E17" s="138"/>
      <c r="F17" s="139"/>
      <c r="G17" s="131"/>
      <c r="H17" s="131"/>
    </row>
    <row r="18" spans="1:8" s="109" customFormat="1" ht="13.5">
      <c r="A18" s="135"/>
      <c r="B18" s="136"/>
      <c r="C18" s="137"/>
      <c r="D18" s="138"/>
      <c r="E18" s="138"/>
      <c r="F18" s="139"/>
      <c r="G18" s="131"/>
      <c r="H18" s="131"/>
    </row>
    <row r="19" ht="13.5">
      <c r="A19" s="140"/>
    </row>
    <row r="20" ht="13.5">
      <c r="A20" s="140"/>
    </row>
    <row r="21" ht="13.5">
      <c r="A21" s="140"/>
    </row>
    <row r="22" ht="13.5">
      <c r="A22" s="140"/>
    </row>
    <row r="23" ht="13.5">
      <c r="A23" s="140"/>
    </row>
    <row r="24" ht="13.5">
      <c r="A24" s="140"/>
    </row>
    <row r="25" ht="13.5">
      <c r="A25" s="140"/>
    </row>
    <row r="26" ht="13.5">
      <c r="A26" s="140"/>
    </row>
    <row r="27" ht="13.5">
      <c r="A27" s="140"/>
    </row>
    <row r="28" ht="13.5">
      <c r="A28" s="140"/>
    </row>
    <row r="29" ht="13.5">
      <c r="A29" s="140"/>
    </row>
    <row r="30" ht="13.5">
      <c r="A30" s="140"/>
    </row>
    <row r="31" ht="13.5">
      <c r="A31" s="140"/>
    </row>
    <row r="32" ht="13.5">
      <c r="A32" s="140"/>
    </row>
    <row r="33" ht="13.5">
      <c r="A33" s="140"/>
    </row>
    <row r="34" ht="13.5">
      <c r="A34" s="140"/>
    </row>
    <row r="35" ht="13.5">
      <c r="A35" s="140"/>
    </row>
    <row r="36" ht="13.5">
      <c r="A36" s="140"/>
    </row>
    <row r="37" ht="13.5">
      <c r="A37" s="140"/>
    </row>
    <row r="38" ht="13.5">
      <c r="A38" s="140"/>
    </row>
    <row r="39" ht="13.5">
      <c r="A39" s="140"/>
    </row>
    <row r="40" ht="13.5">
      <c r="A40" s="140"/>
    </row>
    <row r="41" ht="13.5">
      <c r="A41" s="140"/>
    </row>
    <row r="42" ht="13.5">
      <c r="A42" s="140"/>
    </row>
    <row r="43" ht="13.5">
      <c r="A43" s="140"/>
    </row>
    <row r="44" ht="13.5">
      <c r="A44" s="140"/>
    </row>
    <row r="45" ht="13.5">
      <c r="A45" s="140"/>
    </row>
    <row r="46" ht="13.5">
      <c r="A46" s="140"/>
    </row>
    <row r="47" ht="13.5">
      <c r="A47" s="140"/>
    </row>
    <row r="48" ht="13.5">
      <c r="A48" s="140"/>
    </row>
    <row r="49" ht="13.5">
      <c r="A49" s="140"/>
    </row>
    <row r="50" ht="13.5">
      <c r="A50" s="140"/>
    </row>
    <row r="51" ht="13.5">
      <c r="A51" s="140"/>
    </row>
    <row r="52" ht="13.5">
      <c r="A52" s="140"/>
    </row>
    <row r="53" ht="13.5">
      <c r="A53" s="140"/>
    </row>
    <row r="54" ht="13.5">
      <c r="A54" s="140"/>
    </row>
    <row r="55" ht="13.5">
      <c r="A55" s="140"/>
    </row>
    <row r="56" ht="13.5">
      <c r="A56" s="140"/>
    </row>
    <row r="57" ht="13.5">
      <c r="A57" s="140"/>
    </row>
    <row r="58" ht="13.5">
      <c r="A58" s="140"/>
    </row>
    <row r="59" ht="13.5">
      <c r="A59" s="140"/>
    </row>
    <row r="60" ht="13.5">
      <c r="A60" s="140"/>
    </row>
    <row r="61" ht="13.5">
      <c r="A61" s="140"/>
    </row>
    <row r="62" ht="13.5">
      <c r="A62" s="140"/>
    </row>
    <row r="63" ht="13.5">
      <c r="A63" s="140"/>
    </row>
    <row r="64" ht="13.5">
      <c r="A64" s="140"/>
    </row>
    <row r="65" ht="13.5">
      <c r="A65" s="140"/>
    </row>
    <row r="66" ht="13.5">
      <c r="A66" s="140"/>
    </row>
    <row r="67" ht="13.5">
      <c r="A67" s="140"/>
    </row>
    <row r="68" ht="13.5">
      <c r="A68" s="140"/>
    </row>
    <row r="69" ht="13.5">
      <c r="A69" s="140"/>
    </row>
    <row r="70" ht="13.5">
      <c r="A70" s="140"/>
    </row>
    <row r="71" ht="13.5">
      <c r="A71" s="140"/>
    </row>
    <row r="72" ht="13.5">
      <c r="A72" s="140"/>
    </row>
    <row r="73" ht="13.5">
      <c r="A73" s="140"/>
    </row>
    <row r="74" ht="13.5">
      <c r="A74" s="140"/>
    </row>
    <row r="75" ht="13.5">
      <c r="A75" s="140"/>
    </row>
    <row r="76" ht="13.5">
      <c r="A76" s="140"/>
    </row>
    <row r="77" ht="13.5">
      <c r="A77" s="140"/>
    </row>
    <row r="78" ht="13.5">
      <c r="A78" s="140"/>
    </row>
    <row r="79" ht="13.5">
      <c r="A79" s="140"/>
    </row>
    <row r="80" ht="13.5">
      <c r="A80" s="140"/>
    </row>
    <row r="81" ht="13.5">
      <c r="A81" s="140"/>
    </row>
    <row r="82" ht="13.5">
      <c r="A82" s="140"/>
    </row>
    <row r="83" ht="13.5">
      <c r="A83" s="140"/>
    </row>
    <row r="84" ht="13.5">
      <c r="A84" s="140"/>
    </row>
    <row r="85" ht="13.5">
      <c r="A85" s="140"/>
    </row>
    <row r="86" ht="13.5">
      <c r="A86" s="140"/>
    </row>
    <row r="87" ht="13.5">
      <c r="A87" s="140"/>
    </row>
    <row r="88" ht="13.5">
      <c r="A88" s="140"/>
    </row>
    <row r="89" ht="13.5">
      <c r="A89" s="140"/>
    </row>
    <row r="90" ht="13.5">
      <c r="A90" s="140"/>
    </row>
    <row r="91" ht="13.5">
      <c r="A91" s="140"/>
    </row>
    <row r="92" ht="13.5">
      <c r="A92" s="140"/>
    </row>
    <row r="93" ht="13.5">
      <c r="A93" s="140"/>
    </row>
    <row r="94" ht="13.5">
      <c r="A94" s="140"/>
    </row>
    <row r="95" ht="13.5">
      <c r="A95" s="140"/>
    </row>
    <row r="96" ht="13.5">
      <c r="A96" s="140"/>
    </row>
    <row r="97" ht="13.5">
      <c r="A97" s="140"/>
    </row>
    <row r="98" ht="13.5">
      <c r="A98" s="140"/>
    </row>
    <row r="99" ht="13.5">
      <c r="A99" s="140"/>
    </row>
    <row r="100" ht="13.5">
      <c r="A100" s="140"/>
    </row>
    <row r="101" ht="13.5">
      <c r="A101" s="140"/>
    </row>
    <row r="102" ht="13.5">
      <c r="A102" s="140"/>
    </row>
    <row r="103" ht="13.5">
      <c r="A103" s="140"/>
    </row>
    <row r="104" ht="13.5">
      <c r="A104" s="140"/>
    </row>
    <row r="105" ht="13.5">
      <c r="A105" s="140"/>
    </row>
    <row r="106" ht="13.5">
      <c r="A106" s="140"/>
    </row>
    <row r="107" ht="13.5">
      <c r="A107" s="140"/>
    </row>
    <row r="108" ht="13.5">
      <c r="A108" s="140"/>
    </row>
    <row r="109" ht="13.5">
      <c r="A109" s="140"/>
    </row>
    <row r="110" ht="13.5">
      <c r="A110" s="140"/>
    </row>
    <row r="111" ht="13.5">
      <c r="A111" s="140"/>
    </row>
    <row r="112" ht="13.5">
      <c r="A112" s="140"/>
    </row>
    <row r="113" ht="13.5">
      <c r="A113" s="140"/>
    </row>
    <row r="114" ht="13.5">
      <c r="A114" s="140"/>
    </row>
    <row r="115" ht="13.5">
      <c r="A115" s="140"/>
    </row>
    <row r="116" ht="13.5">
      <c r="A116" s="140"/>
    </row>
    <row r="117" ht="13.5">
      <c r="A117" s="140"/>
    </row>
    <row r="118" ht="13.5">
      <c r="A118" s="140"/>
    </row>
    <row r="119" ht="13.5">
      <c r="A119" s="140"/>
    </row>
    <row r="120" ht="13.5">
      <c r="A120" s="140"/>
    </row>
    <row r="121" ht="13.5">
      <c r="A121" s="140"/>
    </row>
    <row r="122" ht="13.5">
      <c r="A122" s="140"/>
    </row>
    <row r="123" ht="13.5">
      <c r="A123" s="140"/>
    </row>
    <row r="124" ht="13.5">
      <c r="A124" s="140"/>
    </row>
    <row r="125" ht="13.5">
      <c r="A125" s="140"/>
    </row>
    <row r="126" ht="13.5">
      <c r="A126" s="140"/>
    </row>
    <row r="127" ht="13.5">
      <c r="A127" s="140"/>
    </row>
    <row r="128" ht="13.5">
      <c r="A128" s="140"/>
    </row>
    <row r="129" ht="13.5">
      <c r="A129" s="140"/>
    </row>
    <row r="130" ht="13.5">
      <c r="A130" s="140"/>
    </row>
    <row r="131" ht="13.5">
      <c r="A131" s="140"/>
    </row>
    <row r="132" ht="13.5">
      <c r="A132" s="140"/>
    </row>
    <row r="133" ht="13.5">
      <c r="A133" s="140"/>
    </row>
    <row r="134" ht="13.5">
      <c r="A134" s="140"/>
    </row>
    <row r="135" ht="13.5">
      <c r="A135" s="140"/>
    </row>
    <row r="136" ht="13.5">
      <c r="A136" s="140"/>
    </row>
    <row r="137" ht="13.5">
      <c r="A137" s="140"/>
    </row>
    <row r="138" ht="13.5">
      <c r="A138" s="140"/>
    </row>
    <row r="139" ht="13.5">
      <c r="A139" s="140"/>
    </row>
    <row r="140" ht="13.5">
      <c r="A140" s="140"/>
    </row>
    <row r="141" ht="13.5">
      <c r="A141" s="140"/>
    </row>
    <row r="142" ht="13.5">
      <c r="A142" s="140"/>
    </row>
    <row r="143" ht="13.5">
      <c r="A143" s="140"/>
    </row>
    <row r="144" ht="13.5">
      <c r="A144" s="140"/>
    </row>
    <row r="145" ht="13.5">
      <c r="A145" s="140"/>
    </row>
    <row r="146" ht="13.5">
      <c r="A146" s="140"/>
    </row>
    <row r="147" ht="13.5">
      <c r="A147" s="140"/>
    </row>
    <row r="148" ht="13.5">
      <c r="A148" s="140"/>
    </row>
    <row r="149" ht="13.5">
      <c r="A149" s="140"/>
    </row>
    <row r="150" ht="13.5">
      <c r="A150" s="140"/>
    </row>
    <row r="151" ht="13.5">
      <c r="A151" s="140"/>
    </row>
    <row r="152" ht="13.5">
      <c r="A152" s="140"/>
    </row>
    <row r="153" ht="13.5">
      <c r="A153" s="140"/>
    </row>
    <row r="154" ht="13.5">
      <c r="A154" s="140"/>
    </row>
    <row r="155" ht="13.5">
      <c r="A155" s="140"/>
    </row>
    <row r="156" ht="13.5">
      <c r="A156" s="140"/>
    </row>
    <row r="157" ht="13.5">
      <c r="A157" s="140"/>
    </row>
    <row r="158" ht="13.5">
      <c r="A158" s="140"/>
    </row>
    <row r="159" ht="13.5">
      <c r="A159" s="140"/>
    </row>
    <row r="160" ht="13.5">
      <c r="A160" s="140"/>
    </row>
    <row r="161" ht="13.5">
      <c r="A161" s="140"/>
    </row>
    <row r="162" ht="13.5">
      <c r="A162" s="140"/>
    </row>
    <row r="163" ht="13.5">
      <c r="A163" s="140"/>
    </row>
    <row r="164" ht="13.5">
      <c r="A164" s="140"/>
    </row>
    <row r="165" ht="13.5">
      <c r="A165" s="140"/>
    </row>
    <row r="166" ht="13.5">
      <c r="A166" s="140"/>
    </row>
    <row r="167" ht="13.5">
      <c r="A167" s="140"/>
    </row>
    <row r="168" ht="13.5">
      <c r="A168" s="140"/>
    </row>
    <row r="169" ht="13.5">
      <c r="A169" s="140"/>
    </row>
    <row r="170" ht="13.5">
      <c r="A170" s="140"/>
    </row>
    <row r="171" ht="13.5">
      <c r="A171" s="140"/>
    </row>
    <row r="172" ht="13.5">
      <c r="A172" s="140"/>
    </row>
    <row r="173" ht="13.5">
      <c r="A173" s="140"/>
    </row>
    <row r="174" ht="13.5">
      <c r="A174" s="140"/>
    </row>
    <row r="175" ht="13.5">
      <c r="A175" s="140"/>
    </row>
    <row r="176" ht="13.5">
      <c r="A176" s="140"/>
    </row>
    <row r="177" ht="13.5">
      <c r="A177" s="140"/>
    </row>
    <row r="178" ht="13.5">
      <c r="A178" s="140"/>
    </row>
    <row r="179" ht="13.5">
      <c r="A179" s="140"/>
    </row>
    <row r="180" ht="13.5">
      <c r="A180" s="140"/>
    </row>
    <row r="181" ht="13.5">
      <c r="A181" s="140"/>
    </row>
    <row r="182" ht="13.5">
      <c r="A182" s="140"/>
    </row>
    <row r="183" ht="13.5">
      <c r="A183" s="140"/>
    </row>
    <row r="184" ht="13.5">
      <c r="A184" s="140"/>
    </row>
    <row r="185" ht="13.5">
      <c r="A185" s="140"/>
    </row>
    <row r="186" ht="13.5">
      <c r="A186" s="140"/>
    </row>
    <row r="187" ht="13.5">
      <c r="A187" s="140"/>
    </row>
    <row r="188" ht="13.5">
      <c r="A188" s="140"/>
    </row>
    <row r="189" ht="13.5">
      <c r="A189" s="140"/>
    </row>
    <row r="190" ht="13.5">
      <c r="A190" s="140"/>
    </row>
    <row r="191" ht="13.5">
      <c r="A191" s="140"/>
    </row>
    <row r="192" ht="13.5">
      <c r="A192" s="140"/>
    </row>
    <row r="193" ht="13.5">
      <c r="A193" s="140"/>
    </row>
    <row r="194" ht="13.5">
      <c r="A194" s="140"/>
    </row>
    <row r="195" ht="13.5">
      <c r="A195" s="140"/>
    </row>
    <row r="196" ht="13.5">
      <c r="A196" s="140"/>
    </row>
    <row r="197" ht="13.5">
      <c r="A197" s="140"/>
    </row>
    <row r="198" ht="13.5">
      <c r="A198" s="140"/>
    </row>
    <row r="199" ht="13.5">
      <c r="A199" s="140"/>
    </row>
    <row r="200" ht="13.5">
      <c r="A200" s="140"/>
    </row>
    <row r="201" ht="13.5">
      <c r="A201" s="140"/>
    </row>
    <row r="202" ht="13.5">
      <c r="A202" s="140"/>
    </row>
    <row r="203" ht="13.5">
      <c r="A203" s="140"/>
    </row>
    <row r="204" ht="13.5">
      <c r="A204" s="140"/>
    </row>
    <row r="205" ht="13.5">
      <c r="A205" s="140"/>
    </row>
    <row r="206" ht="13.5">
      <c r="A206" s="140"/>
    </row>
    <row r="207" ht="13.5">
      <c r="A207" s="140"/>
    </row>
    <row r="208" ht="13.5">
      <c r="A208" s="140"/>
    </row>
    <row r="209" ht="13.5">
      <c r="A209" s="140"/>
    </row>
    <row r="210" ht="13.5">
      <c r="A210" s="140"/>
    </row>
    <row r="211" ht="13.5">
      <c r="A211" s="140"/>
    </row>
    <row r="212" ht="13.5">
      <c r="A212" s="140"/>
    </row>
    <row r="213" ht="13.5">
      <c r="A213" s="140"/>
    </row>
    <row r="214" ht="13.5">
      <c r="A214" s="140"/>
    </row>
    <row r="215" ht="13.5">
      <c r="A215" s="140"/>
    </row>
    <row r="216" ht="13.5">
      <c r="A216" s="140"/>
    </row>
    <row r="217" ht="13.5">
      <c r="A217" s="140"/>
    </row>
    <row r="218" ht="13.5">
      <c r="A218" s="140"/>
    </row>
    <row r="219" ht="13.5">
      <c r="A219" s="140"/>
    </row>
    <row r="220" ht="13.5">
      <c r="A220" s="140"/>
    </row>
    <row r="221" ht="13.5">
      <c r="A221" s="140"/>
    </row>
    <row r="222" ht="13.5">
      <c r="A222" s="140"/>
    </row>
    <row r="223" ht="13.5">
      <c r="A223" s="140"/>
    </row>
    <row r="224" ht="13.5">
      <c r="A224" s="140"/>
    </row>
    <row r="225" ht="13.5">
      <c r="A225" s="140"/>
    </row>
    <row r="226" ht="13.5">
      <c r="A226" s="140"/>
    </row>
    <row r="227" ht="13.5">
      <c r="A227" s="140"/>
    </row>
    <row r="228" ht="13.5">
      <c r="A228" s="140"/>
    </row>
    <row r="229" ht="13.5">
      <c r="A229" s="140"/>
    </row>
    <row r="230" ht="13.5">
      <c r="A230" s="140"/>
    </row>
    <row r="231" ht="13.5">
      <c r="A231" s="140"/>
    </row>
    <row r="232" ht="13.5">
      <c r="A232" s="140"/>
    </row>
    <row r="233" ht="13.5">
      <c r="A233" s="140"/>
    </row>
    <row r="234" ht="13.5">
      <c r="A234" s="140"/>
    </row>
    <row r="235" ht="13.5">
      <c r="A235" s="140"/>
    </row>
    <row r="236" ht="13.5">
      <c r="A236" s="140"/>
    </row>
    <row r="237" ht="13.5">
      <c r="A237" s="140"/>
    </row>
    <row r="238" ht="13.5">
      <c r="A238" s="140"/>
    </row>
    <row r="239" ht="13.5">
      <c r="A239" s="140"/>
    </row>
    <row r="240" ht="13.5">
      <c r="A240" s="140"/>
    </row>
    <row r="241" ht="13.5">
      <c r="A241" s="140"/>
    </row>
    <row r="242" ht="13.5">
      <c r="A242" s="140"/>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3"/>
  <sheetViews>
    <sheetView workbookViewId="0" topLeftCell="A1">
      <selection activeCell="D6" sqref="D6"/>
    </sheetView>
  </sheetViews>
  <sheetFormatPr defaultColWidth="9.00390625" defaultRowHeight="13.5"/>
  <cols>
    <col min="1" max="1" width="12.50390625" style="0" customWidth="1"/>
    <col min="2" max="2" width="34.25390625" style="0" customWidth="1"/>
    <col min="3" max="3" width="18.25390625" style="93" customWidth="1"/>
    <col min="4" max="5" width="17.125" style="93" customWidth="1"/>
  </cols>
  <sheetData>
    <row r="1" spans="1:5" ht="33.75" customHeight="1">
      <c r="A1" s="71" t="s">
        <v>97</v>
      </c>
      <c r="B1" s="71"/>
      <c r="C1" s="94"/>
      <c r="D1" s="94"/>
      <c r="E1" s="94"/>
    </row>
    <row r="2" spans="1:5" ht="15" customHeight="1">
      <c r="A2" s="95"/>
      <c r="B2" s="72"/>
      <c r="C2" s="96"/>
      <c r="D2" s="96"/>
      <c r="E2" s="97" t="s">
        <v>98</v>
      </c>
    </row>
    <row r="3" spans="1:5" ht="15" customHeight="1">
      <c r="A3" s="98" t="s">
        <v>2</v>
      </c>
      <c r="B3" s="99"/>
      <c r="E3" s="100" t="s">
        <v>3</v>
      </c>
    </row>
    <row r="4" spans="1:5" ht="15" customHeight="1">
      <c r="A4" s="77" t="s">
        <v>99</v>
      </c>
      <c r="B4" s="77"/>
      <c r="C4" s="101" t="s">
        <v>100</v>
      </c>
      <c r="D4" s="101"/>
      <c r="E4" s="101"/>
    </row>
    <row r="5" spans="1:5" s="70" customFormat="1" ht="13.5">
      <c r="A5" s="78" t="s">
        <v>42</v>
      </c>
      <c r="B5" s="78" t="s">
        <v>43</v>
      </c>
      <c r="C5" s="102" t="s">
        <v>34</v>
      </c>
      <c r="D5" s="102" t="s">
        <v>101</v>
      </c>
      <c r="E5" s="102" t="s">
        <v>102</v>
      </c>
    </row>
    <row r="6" spans="1:5" ht="13.5">
      <c r="A6" s="103">
        <v>301</v>
      </c>
      <c r="B6" s="79" t="s">
        <v>103</v>
      </c>
      <c r="C6" s="90">
        <f aca="true" t="shared" si="0" ref="C6:C17">D6</f>
        <v>6343.1900000000005</v>
      </c>
      <c r="D6" s="90">
        <f>SUM(D7:D17)</f>
        <v>6343.1900000000005</v>
      </c>
      <c r="E6" s="90"/>
    </row>
    <row r="7" spans="1:10" ht="13.5">
      <c r="A7" s="103">
        <v>30101</v>
      </c>
      <c r="B7" s="79" t="s">
        <v>104</v>
      </c>
      <c r="C7" s="90">
        <f t="shared" si="0"/>
        <v>2281.78</v>
      </c>
      <c r="D7" s="90">
        <v>2281.78</v>
      </c>
      <c r="E7" s="90"/>
      <c r="J7" s="105"/>
    </row>
    <row r="8" spans="1:10" ht="13.5">
      <c r="A8" s="103">
        <v>30102</v>
      </c>
      <c r="B8" s="79" t="s">
        <v>105</v>
      </c>
      <c r="C8" s="90">
        <f t="shared" si="0"/>
        <v>1563</v>
      </c>
      <c r="D8" s="90">
        <v>1563</v>
      </c>
      <c r="E8" s="90"/>
      <c r="J8" s="105"/>
    </row>
    <row r="9" spans="1:12" ht="13.5">
      <c r="A9" s="103">
        <v>30103</v>
      </c>
      <c r="B9" s="79" t="s">
        <v>106</v>
      </c>
      <c r="C9" s="90">
        <f t="shared" si="0"/>
        <v>731.77</v>
      </c>
      <c r="D9" s="90">
        <v>731.77</v>
      </c>
      <c r="E9" s="90"/>
      <c r="J9" s="105"/>
      <c r="K9" s="105"/>
      <c r="L9" s="105"/>
    </row>
    <row r="10" spans="1:12" ht="13.5">
      <c r="A10" s="103">
        <v>30107</v>
      </c>
      <c r="B10" s="104" t="s">
        <v>107</v>
      </c>
      <c r="C10" s="90">
        <f t="shared" si="0"/>
        <v>0</v>
      </c>
      <c r="D10" s="90"/>
      <c r="E10" s="90"/>
      <c r="J10" s="105"/>
      <c r="K10" s="105"/>
      <c r="L10" s="105"/>
    </row>
    <row r="11" spans="1:12" ht="13.5">
      <c r="A11" s="103">
        <v>30108</v>
      </c>
      <c r="B11" s="79" t="s">
        <v>108</v>
      </c>
      <c r="C11" s="90">
        <f t="shared" si="0"/>
        <v>793.6</v>
      </c>
      <c r="D11" s="90">
        <v>793.6</v>
      </c>
      <c r="E11" s="90"/>
      <c r="J11" s="105"/>
      <c r="K11" s="105"/>
      <c r="L11" s="105"/>
    </row>
    <row r="12" spans="1:12" ht="13.5">
      <c r="A12" s="103">
        <v>30109</v>
      </c>
      <c r="B12" s="79" t="s">
        <v>109</v>
      </c>
      <c r="C12" s="90">
        <f t="shared" si="0"/>
        <v>396.82</v>
      </c>
      <c r="D12" s="90">
        <v>396.82</v>
      </c>
      <c r="E12" s="90"/>
      <c r="J12" s="105"/>
      <c r="K12" s="105"/>
      <c r="L12" s="105"/>
    </row>
    <row r="13" spans="1:12" ht="13.5">
      <c r="A13" s="103">
        <v>30110</v>
      </c>
      <c r="B13" s="79" t="s">
        <v>110</v>
      </c>
      <c r="C13" s="90">
        <f t="shared" si="0"/>
        <v>278.49</v>
      </c>
      <c r="D13" s="90">
        <v>278.49</v>
      </c>
      <c r="E13" s="90"/>
      <c r="J13" s="105"/>
      <c r="K13" s="105"/>
      <c r="L13" s="105"/>
    </row>
    <row r="14" spans="1:12" ht="13.5">
      <c r="A14" s="103">
        <v>30111</v>
      </c>
      <c r="B14" s="79" t="s">
        <v>111</v>
      </c>
      <c r="C14" s="90">
        <f t="shared" si="0"/>
        <v>5.8</v>
      </c>
      <c r="D14" s="90">
        <v>5.8</v>
      </c>
      <c r="E14" s="90"/>
      <c r="J14" s="105"/>
      <c r="K14" s="105"/>
      <c r="L14" s="105"/>
    </row>
    <row r="15" spans="1:12" ht="13.5">
      <c r="A15" s="103">
        <v>30112</v>
      </c>
      <c r="B15" s="79" t="s">
        <v>112</v>
      </c>
      <c r="C15" s="90">
        <f t="shared" si="0"/>
        <v>0</v>
      </c>
      <c r="D15" s="90"/>
      <c r="E15" s="90"/>
      <c r="J15" s="105"/>
      <c r="K15" s="105"/>
      <c r="L15" s="105"/>
    </row>
    <row r="16" spans="1:12" ht="13.5">
      <c r="A16" s="103">
        <v>30113</v>
      </c>
      <c r="B16" s="79" t="s">
        <v>60</v>
      </c>
      <c r="C16" s="90">
        <f t="shared" si="0"/>
        <v>291.93</v>
      </c>
      <c r="D16" s="90">
        <v>291.93</v>
      </c>
      <c r="E16" s="90"/>
      <c r="J16" s="105"/>
      <c r="K16" s="105"/>
      <c r="L16" s="105"/>
    </row>
    <row r="17" spans="1:12" ht="13.5">
      <c r="A17" s="103">
        <v>30199</v>
      </c>
      <c r="B17" s="79" t="s">
        <v>113</v>
      </c>
      <c r="C17" s="90">
        <f t="shared" si="0"/>
        <v>0</v>
      </c>
      <c r="D17" s="90"/>
      <c r="E17" s="90"/>
      <c r="J17" s="105"/>
      <c r="K17" s="105"/>
      <c r="L17" s="105"/>
    </row>
    <row r="18" spans="1:12" ht="13.5">
      <c r="A18" s="103">
        <v>302</v>
      </c>
      <c r="B18" s="79" t="s">
        <v>114</v>
      </c>
      <c r="C18" s="90">
        <f>E18</f>
        <v>952.4</v>
      </c>
      <c r="D18" s="90"/>
      <c r="E18" s="90">
        <f>SUM(E19:E37)</f>
        <v>952.4</v>
      </c>
      <c r="J18" s="105"/>
      <c r="K18" s="105"/>
      <c r="L18" s="105"/>
    </row>
    <row r="19" spans="1:12" ht="13.5">
      <c r="A19" s="103">
        <v>30201</v>
      </c>
      <c r="B19" s="79" t="s">
        <v>115</v>
      </c>
      <c r="C19" s="90">
        <f aca="true" t="shared" si="1" ref="C19:C37">E19</f>
        <v>151.56</v>
      </c>
      <c r="D19" s="90"/>
      <c r="E19" s="90">
        <v>151.56</v>
      </c>
      <c r="J19" s="105"/>
      <c r="K19" s="105"/>
      <c r="L19" s="105"/>
    </row>
    <row r="20" spans="1:12" ht="13.5">
      <c r="A20" s="103">
        <v>30202</v>
      </c>
      <c r="B20" s="79" t="s">
        <v>116</v>
      </c>
      <c r="C20" s="90">
        <f t="shared" si="1"/>
        <v>19.58</v>
      </c>
      <c r="D20" s="90"/>
      <c r="E20" s="90">
        <v>19.58</v>
      </c>
      <c r="J20" s="105"/>
      <c r="K20" s="105"/>
      <c r="L20" s="105"/>
    </row>
    <row r="21" spans="1:12" ht="13.5">
      <c r="A21" s="103">
        <v>30205</v>
      </c>
      <c r="B21" s="79" t="s">
        <v>117</v>
      </c>
      <c r="C21" s="90">
        <f t="shared" si="1"/>
        <v>15.65</v>
      </c>
      <c r="D21" s="90"/>
      <c r="E21" s="90">
        <v>15.65</v>
      </c>
      <c r="J21" s="105"/>
      <c r="K21" s="105"/>
      <c r="L21" s="105"/>
    </row>
    <row r="22" spans="1:12" ht="13.5">
      <c r="A22" s="103">
        <v>30206</v>
      </c>
      <c r="B22" s="79" t="s">
        <v>118</v>
      </c>
      <c r="C22" s="90">
        <f t="shared" si="1"/>
        <v>124.49</v>
      </c>
      <c r="D22" s="90"/>
      <c r="E22" s="90">
        <v>124.49</v>
      </c>
      <c r="J22" s="105"/>
      <c r="K22" s="105"/>
      <c r="L22" s="105"/>
    </row>
    <row r="23" spans="1:12" ht="13.5">
      <c r="A23" s="103">
        <v>30207</v>
      </c>
      <c r="B23" s="79" t="s">
        <v>119</v>
      </c>
      <c r="C23" s="90">
        <f t="shared" si="1"/>
        <v>15.73</v>
      </c>
      <c r="D23" s="90"/>
      <c r="E23" s="90">
        <v>15.73</v>
      </c>
      <c r="J23" s="105"/>
      <c r="K23" s="105"/>
      <c r="L23" s="105"/>
    </row>
    <row r="24" spans="1:12" ht="13.5">
      <c r="A24" s="103">
        <v>30209</v>
      </c>
      <c r="B24" s="79" t="s">
        <v>120</v>
      </c>
      <c r="C24" s="90">
        <f t="shared" si="1"/>
        <v>57</v>
      </c>
      <c r="D24" s="90"/>
      <c r="E24" s="90">
        <v>57</v>
      </c>
      <c r="J24" s="105"/>
      <c r="K24" s="105"/>
      <c r="L24" s="105"/>
    </row>
    <row r="25" spans="1:12" ht="13.5">
      <c r="A25" s="103">
        <v>30211</v>
      </c>
      <c r="B25" s="79" t="s">
        <v>121</v>
      </c>
      <c r="C25" s="90">
        <f t="shared" si="1"/>
        <v>25.78</v>
      </c>
      <c r="D25" s="90"/>
      <c r="E25" s="90">
        <v>25.78</v>
      </c>
      <c r="J25" s="105"/>
      <c r="K25" s="105"/>
      <c r="L25" s="105"/>
    </row>
    <row r="26" spans="1:12" ht="13.5">
      <c r="A26" s="103">
        <v>30213</v>
      </c>
      <c r="B26" s="79" t="s">
        <v>122</v>
      </c>
      <c r="C26" s="90">
        <f t="shared" si="1"/>
        <v>275.14</v>
      </c>
      <c r="D26" s="90"/>
      <c r="E26" s="90">
        <v>275.14</v>
      </c>
      <c r="J26" s="105"/>
      <c r="K26" s="105"/>
      <c r="L26" s="105"/>
    </row>
    <row r="27" spans="1:12" ht="13.5">
      <c r="A27" s="103">
        <v>30215</v>
      </c>
      <c r="B27" s="79" t="s">
        <v>123</v>
      </c>
      <c r="C27" s="90">
        <f t="shared" si="1"/>
        <v>1.67</v>
      </c>
      <c r="D27" s="90"/>
      <c r="E27" s="90">
        <v>1.67</v>
      </c>
      <c r="J27" s="105"/>
      <c r="K27" s="105"/>
      <c r="L27" s="105"/>
    </row>
    <row r="28" spans="1:12" ht="13.5">
      <c r="A28" s="103">
        <v>30216</v>
      </c>
      <c r="B28" s="79" t="s">
        <v>124</v>
      </c>
      <c r="C28" s="90">
        <f t="shared" si="1"/>
        <v>8</v>
      </c>
      <c r="D28" s="90"/>
      <c r="E28" s="90">
        <v>8</v>
      </c>
      <c r="J28" s="105"/>
      <c r="K28" s="105"/>
      <c r="L28" s="105"/>
    </row>
    <row r="29" spans="1:12" ht="13.5">
      <c r="A29" s="103">
        <v>30217</v>
      </c>
      <c r="B29" s="79" t="s">
        <v>125</v>
      </c>
      <c r="C29" s="90">
        <f t="shared" si="1"/>
        <v>47</v>
      </c>
      <c r="D29" s="90"/>
      <c r="E29" s="90">
        <v>47</v>
      </c>
      <c r="J29" s="105"/>
      <c r="K29" s="105"/>
      <c r="L29" s="105"/>
    </row>
    <row r="30" spans="1:12" ht="13.5">
      <c r="A30" s="103">
        <v>30218</v>
      </c>
      <c r="B30" s="79" t="s">
        <v>126</v>
      </c>
      <c r="C30" s="90">
        <f t="shared" si="1"/>
        <v>28.85</v>
      </c>
      <c r="D30" s="90"/>
      <c r="E30" s="90">
        <v>28.85</v>
      </c>
      <c r="J30" s="105"/>
      <c r="K30" s="105"/>
      <c r="L30" s="105"/>
    </row>
    <row r="31" spans="1:12" ht="13.5">
      <c r="A31" s="103">
        <v>30225</v>
      </c>
      <c r="B31" s="79" t="s">
        <v>127</v>
      </c>
      <c r="C31" s="90">
        <f t="shared" si="1"/>
        <v>1</v>
      </c>
      <c r="D31" s="90"/>
      <c r="E31" s="90">
        <v>1</v>
      </c>
      <c r="J31" s="105"/>
      <c r="K31" s="105"/>
      <c r="L31" s="105"/>
    </row>
    <row r="32" spans="1:12" ht="13.5">
      <c r="A32" s="103">
        <v>30226</v>
      </c>
      <c r="B32" s="79" t="s">
        <v>128</v>
      </c>
      <c r="C32" s="90">
        <f t="shared" si="1"/>
        <v>0</v>
      </c>
      <c r="D32" s="90"/>
      <c r="E32" s="90"/>
      <c r="J32" s="105"/>
      <c r="K32" s="105"/>
      <c r="L32" s="105"/>
    </row>
    <row r="33" spans="1:12" ht="13.5">
      <c r="A33" s="103">
        <v>30228</v>
      </c>
      <c r="B33" s="79" t="s">
        <v>129</v>
      </c>
      <c r="C33" s="90">
        <f t="shared" si="1"/>
        <v>105</v>
      </c>
      <c r="D33" s="90"/>
      <c r="E33" s="90">
        <v>105</v>
      </c>
      <c r="J33" s="105"/>
      <c r="K33" s="105"/>
      <c r="L33" s="105"/>
    </row>
    <row r="34" spans="1:12" ht="13.5">
      <c r="A34" s="103">
        <v>30229</v>
      </c>
      <c r="B34" s="79" t="s">
        <v>130</v>
      </c>
      <c r="C34" s="90">
        <f t="shared" si="1"/>
        <v>55.95</v>
      </c>
      <c r="D34" s="90"/>
      <c r="E34" s="90">
        <v>55.95</v>
      </c>
      <c r="J34" s="105"/>
      <c r="K34" s="105"/>
      <c r="L34" s="105"/>
    </row>
    <row r="35" spans="1:12" ht="13.5">
      <c r="A35" s="103">
        <v>30231</v>
      </c>
      <c r="B35" s="79" t="s">
        <v>131</v>
      </c>
      <c r="C35" s="90">
        <f t="shared" si="1"/>
        <v>20</v>
      </c>
      <c r="D35" s="90"/>
      <c r="E35" s="90">
        <v>20</v>
      </c>
      <c r="J35" s="105"/>
      <c r="K35" s="105"/>
      <c r="L35" s="105"/>
    </row>
    <row r="36" spans="1:12" ht="13.5">
      <c r="A36" s="103">
        <v>30239</v>
      </c>
      <c r="B36" s="79" t="s">
        <v>132</v>
      </c>
      <c r="C36" s="90">
        <f t="shared" si="1"/>
        <v>0</v>
      </c>
      <c r="D36" s="90"/>
      <c r="E36" s="90"/>
      <c r="J36" s="105"/>
      <c r="K36" s="105"/>
      <c r="L36" s="105"/>
    </row>
    <row r="37" spans="1:12" ht="13.5">
      <c r="A37" s="103">
        <v>30299</v>
      </c>
      <c r="B37" s="79" t="s">
        <v>133</v>
      </c>
      <c r="C37" s="90">
        <f t="shared" si="1"/>
        <v>0</v>
      </c>
      <c r="D37" s="90"/>
      <c r="E37" s="90"/>
      <c r="H37" s="105"/>
      <c r="J37" s="105"/>
      <c r="K37" s="105"/>
      <c r="L37" s="105"/>
    </row>
    <row r="38" spans="1:12" ht="13.5">
      <c r="A38" s="103">
        <v>303</v>
      </c>
      <c r="B38" s="79" t="s">
        <v>134</v>
      </c>
      <c r="C38" s="90"/>
      <c r="D38" s="90"/>
      <c r="E38" s="90"/>
      <c r="H38" s="105"/>
      <c r="J38" s="105"/>
      <c r="K38" s="105"/>
      <c r="L38" s="105"/>
    </row>
    <row r="39" spans="1:12" ht="13.5">
      <c r="A39" s="103">
        <v>30301</v>
      </c>
      <c r="B39" s="79" t="s">
        <v>135</v>
      </c>
      <c r="C39" s="90"/>
      <c r="D39" s="90"/>
      <c r="E39" s="90"/>
      <c r="H39" s="105"/>
      <c r="J39" s="105"/>
      <c r="K39" s="105"/>
      <c r="L39" s="105"/>
    </row>
    <row r="40" spans="1:12" ht="13.5">
      <c r="A40" s="103">
        <v>30302</v>
      </c>
      <c r="B40" s="79" t="s">
        <v>136</v>
      </c>
      <c r="C40" s="90"/>
      <c r="D40" s="90"/>
      <c r="E40" s="90"/>
      <c r="H40" s="105"/>
      <c r="J40" s="105"/>
      <c r="K40" s="105"/>
      <c r="L40" s="105"/>
    </row>
    <row r="41" spans="1:12" ht="13.5">
      <c r="A41" s="103">
        <v>30305</v>
      </c>
      <c r="B41" s="79" t="s">
        <v>137</v>
      </c>
      <c r="C41" s="90"/>
      <c r="D41" s="90"/>
      <c r="E41" s="90"/>
      <c r="H41" s="105"/>
      <c r="J41" s="105"/>
      <c r="K41" s="105"/>
      <c r="L41" s="105"/>
    </row>
    <row r="42" spans="1:10" ht="13.5">
      <c r="A42" s="103">
        <v>30309</v>
      </c>
      <c r="B42" s="79" t="s">
        <v>138</v>
      </c>
      <c r="C42" s="90"/>
      <c r="D42" s="90"/>
      <c r="E42" s="90"/>
      <c r="J42" s="105"/>
    </row>
    <row r="43" spans="1:10" ht="13.5">
      <c r="A43" s="79"/>
      <c r="B43" s="78" t="s">
        <v>34</v>
      </c>
      <c r="C43" s="90">
        <f>C6+C18+C38</f>
        <v>7295.59</v>
      </c>
      <c r="D43" s="90">
        <f>D6+D18+D38</f>
        <v>6343.1900000000005</v>
      </c>
      <c r="E43" s="90">
        <f>E6+E18+E38</f>
        <v>952.4</v>
      </c>
      <c r="J43" s="105"/>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A3" sqref="A3"/>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71" t="s">
        <v>139</v>
      </c>
      <c r="B1" s="71"/>
      <c r="C1" s="71"/>
      <c r="D1" s="71"/>
      <c r="E1" s="71"/>
      <c r="F1" s="71"/>
      <c r="G1" s="71"/>
      <c r="H1" s="71"/>
      <c r="I1" s="71"/>
      <c r="J1" s="71"/>
      <c r="K1" s="71"/>
      <c r="L1" s="71"/>
      <c r="M1" s="71"/>
    </row>
    <row r="2" spans="1:13" ht="15" customHeight="1">
      <c r="A2" s="82"/>
      <c r="B2" s="82"/>
      <c r="C2" s="82"/>
      <c r="D2" s="82"/>
      <c r="E2" s="82"/>
      <c r="F2" s="82"/>
      <c r="G2" s="73" t="s">
        <v>140</v>
      </c>
      <c r="H2" s="73"/>
      <c r="I2" s="73"/>
      <c r="J2" s="73"/>
      <c r="K2" s="73"/>
      <c r="L2" s="73"/>
      <c r="M2" s="73"/>
    </row>
    <row r="3" spans="1:13" ht="15" customHeight="1">
      <c r="A3" s="83" t="s">
        <v>2</v>
      </c>
      <c r="F3" s="84" t="s">
        <v>3</v>
      </c>
      <c r="G3" s="84"/>
      <c r="H3" s="84"/>
      <c r="I3" s="84"/>
      <c r="J3" s="84"/>
      <c r="K3" s="84"/>
      <c r="L3" s="84"/>
      <c r="M3" s="84"/>
    </row>
    <row r="4" spans="1:13" ht="32.25" customHeight="1">
      <c r="A4" s="85" t="s">
        <v>141</v>
      </c>
      <c r="B4" s="86" t="s">
        <v>142</v>
      </c>
      <c r="C4" s="77"/>
      <c r="D4" s="77"/>
      <c r="E4" s="77"/>
      <c r="F4" s="77"/>
      <c r="G4" s="77"/>
      <c r="H4" s="86" t="s">
        <v>92</v>
      </c>
      <c r="I4" s="77"/>
      <c r="J4" s="77"/>
      <c r="K4" s="77"/>
      <c r="L4" s="77"/>
      <c r="M4" s="77"/>
    </row>
    <row r="5" spans="1:13" ht="24" customHeight="1">
      <c r="A5" s="87"/>
      <c r="B5" s="77" t="s">
        <v>34</v>
      </c>
      <c r="C5" s="77" t="s">
        <v>143</v>
      </c>
      <c r="D5" s="77" t="s">
        <v>144</v>
      </c>
      <c r="E5" s="77"/>
      <c r="F5" s="77"/>
      <c r="G5" s="77" t="s">
        <v>145</v>
      </c>
      <c r="H5" s="77" t="s">
        <v>34</v>
      </c>
      <c r="I5" s="77" t="s">
        <v>143</v>
      </c>
      <c r="J5" s="77" t="s">
        <v>144</v>
      </c>
      <c r="K5" s="77"/>
      <c r="L5" s="77"/>
      <c r="M5" s="77" t="s">
        <v>145</v>
      </c>
    </row>
    <row r="6" spans="1:13" s="72" customFormat="1" ht="63" customHeight="1">
      <c r="A6" s="88"/>
      <c r="B6" s="77"/>
      <c r="C6" s="77"/>
      <c r="D6" s="77" t="s">
        <v>94</v>
      </c>
      <c r="E6" s="77" t="s">
        <v>146</v>
      </c>
      <c r="F6" s="77" t="s">
        <v>147</v>
      </c>
      <c r="G6" s="77"/>
      <c r="H6" s="77"/>
      <c r="I6" s="77"/>
      <c r="J6" s="77" t="s">
        <v>94</v>
      </c>
      <c r="K6" s="77" t="s">
        <v>146</v>
      </c>
      <c r="L6" s="77" t="s">
        <v>147</v>
      </c>
      <c r="M6" s="77"/>
    </row>
    <row r="7" spans="1:13" ht="27.75">
      <c r="A7" s="89" t="s">
        <v>148</v>
      </c>
      <c r="B7" s="90">
        <v>68</v>
      </c>
      <c r="C7" s="90">
        <v>0</v>
      </c>
      <c r="D7" s="90">
        <v>20</v>
      </c>
      <c r="E7" s="90"/>
      <c r="F7" s="90">
        <v>20</v>
      </c>
      <c r="G7" s="90">
        <v>48</v>
      </c>
      <c r="H7" s="91">
        <v>67</v>
      </c>
      <c r="I7" s="92">
        <v>0</v>
      </c>
      <c r="J7" s="92">
        <v>20</v>
      </c>
      <c r="K7" s="92"/>
      <c r="L7" s="92">
        <v>20</v>
      </c>
      <c r="M7" s="92">
        <v>47</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C19" sqref="C19"/>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71" t="s">
        <v>149</v>
      </c>
      <c r="B1" s="71"/>
      <c r="C1" s="71"/>
      <c r="D1" s="71"/>
      <c r="E1" s="71"/>
    </row>
    <row r="2" spans="1:5" ht="15" customHeight="1">
      <c r="A2" s="72"/>
      <c r="B2" s="72"/>
      <c r="C2" s="72"/>
      <c r="D2" s="72"/>
      <c r="E2" s="73" t="s">
        <v>150</v>
      </c>
    </row>
    <row r="3" spans="1:5" ht="15" customHeight="1">
      <c r="A3" s="74" t="s">
        <v>151</v>
      </c>
      <c r="B3" s="75"/>
      <c r="E3" s="76" t="s">
        <v>3</v>
      </c>
    </row>
    <row r="4" spans="1:5" ht="20.25" customHeight="1">
      <c r="A4" s="77" t="s">
        <v>42</v>
      </c>
      <c r="B4" s="77" t="s">
        <v>43</v>
      </c>
      <c r="C4" s="77" t="s">
        <v>152</v>
      </c>
      <c r="D4" s="77"/>
      <c r="E4" s="77"/>
    </row>
    <row r="5" spans="1:5" s="70" customFormat="1" ht="20.25" customHeight="1">
      <c r="A5" s="77"/>
      <c r="B5" s="77"/>
      <c r="C5" s="78" t="s">
        <v>34</v>
      </c>
      <c r="D5" s="78" t="s">
        <v>64</v>
      </c>
      <c r="E5" s="78" t="s">
        <v>65</v>
      </c>
    </row>
    <row r="6" spans="1:5" ht="13.5">
      <c r="A6" s="79"/>
      <c r="B6" s="79"/>
      <c r="C6" s="79">
        <v>0</v>
      </c>
      <c r="D6" s="79">
        <v>0</v>
      </c>
      <c r="E6" s="79">
        <v>0</v>
      </c>
    </row>
    <row r="7" spans="1:5" ht="13.5">
      <c r="A7" s="79"/>
      <c r="B7" s="79"/>
      <c r="C7" s="79"/>
      <c r="D7" s="79"/>
      <c r="E7" s="79"/>
    </row>
    <row r="8" spans="1:5" ht="13.5">
      <c r="A8" s="79"/>
      <c r="B8" s="79"/>
      <c r="C8" s="79"/>
      <c r="D8" s="79"/>
      <c r="E8" s="79"/>
    </row>
    <row r="9" spans="1:5" ht="13.5">
      <c r="A9" s="79"/>
      <c r="B9" s="79"/>
      <c r="C9" s="79"/>
      <c r="D9" s="79"/>
      <c r="E9" s="79"/>
    </row>
    <row r="10" spans="1:5" ht="13.5">
      <c r="A10" s="79"/>
      <c r="B10" s="79"/>
      <c r="C10" s="79"/>
      <c r="D10" s="79"/>
      <c r="E10" s="79"/>
    </row>
    <row r="11" spans="1:5" ht="13.5">
      <c r="A11" s="79"/>
      <c r="B11" s="79"/>
      <c r="C11" s="79"/>
      <c r="D11" s="79"/>
      <c r="E11" s="79"/>
    </row>
    <row r="12" spans="1:5" ht="13.5">
      <c r="A12" s="79"/>
      <c r="B12" s="79"/>
      <c r="C12" s="79"/>
      <c r="D12" s="79"/>
      <c r="E12" s="79"/>
    </row>
    <row r="13" spans="1:5" ht="13.5">
      <c r="A13" s="79"/>
      <c r="B13" s="79"/>
      <c r="C13" s="79"/>
      <c r="D13" s="79"/>
      <c r="E13" s="79"/>
    </row>
    <row r="14" spans="1:5" ht="13.5">
      <c r="A14" s="79"/>
      <c r="B14" s="79"/>
      <c r="C14" s="79"/>
      <c r="D14" s="79"/>
      <c r="E14" s="79"/>
    </row>
    <row r="15" spans="1:5" ht="13.5">
      <c r="A15" s="79"/>
      <c r="B15" s="79"/>
      <c r="C15" s="79"/>
      <c r="D15" s="79"/>
      <c r="E15" s="79"/>
    </row>
    <row r="16" spans="1:5" s="70" customFormat="1" ht="13.5">
      <c r="A16" s="78"/>
      <c r="B16" s="78" t="s">
        <v>34</v>
      </c>
      <c r="C16" s="78">
        <v>0</v>
      </c>
      <c r="D16" s="78">
        <v>0</v>
      </c>
      <c r="E16" s="78">
        <v>0</v>
      </c>
    </row>
    <row r="17" spans="1:5" ht="13.5">
      <c r="A17" s="80" t="s">
        <v>153</v>
      </c>
      <c r="B17" s="80"/>
      <c r="C17" s="80"/>
      <c r="D17" s="80"/>
      <c r="E17" s="80"/>
    </row>
    <row r="18" spans="1:5" ht="13.5">
      <c r="A18" s="81"/>
      <c r="B18" s="81"/>
      <c r="C18" s="81"/>
      <c r="D18" s="81"/>
      <c r="E18" s="81"/>
    </row>
  </sheetData>
  <sheetProtection/>
  <mergeCells count="6">
    <mergeCell ref="A1:E1"/>
    <mergeCell ref="A3:B3"/>
    <mergeCell ref="C4:E4"/>
    <mergeCell ref="A4:A5"/>
    <mergeCell ref="B4:B5"/>
    <mergeCell ref="A17:E1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79"/>
  <sheetViews>
    <sheetView zoomScale="55" zoomScaleNormal="55" zoomScaleSheetLayoutView="100" workbookViewId="0" topLeftCell="A4">
      <selection activeCell="A9" sqref="A9:A18"/>
    </sheetView>
  </sheetViews>
  <sheetFormatPr defaultColWidth="9.00390625" defaultRowHeight="13.5"/>
  <cols>
    <col min="1" max="1" width="9.00390625" style="20" customWidth="1"/>
    <col min="2" max="2" width="11.625" style="20" customWidth="1"/>
    <col min="3" max="4" width="13.875" style="20" customWidth="1"/>
    <col min="5" max="5" width="19.00390625" style="20" customWidth="1"/>
    <col min="6" max="7" width="13.50390625" style="20" customWidth="1"/>
    <col min="8" max="8" width="16.50390625" style="20" customWidth="1"/>
    <col min="9" max="9" width="15.00390625" style="20" customWidth="1"/>
    <col min="10" max="10" width="14.00390625" style="20" customWidth="1"/>
    <col min="11" max="11" width="21.00390625" style="20" customWidth="1"/>
    <col min="12" max="12" width="19.625" style="20" customWidth="1"/>
    <col min="13" max="13" width="13.125" style="20" customWidth="1"/>
    <col min="14" max="14" width="19.625" style="20" customWidth="1"/>
    <col min="15" max="15" width="15.875" style="20" customWidth="1"/>
    <col min="16" max="16" width="13.50390625" style="20" customWidth="1"/>
    <col min="17" max="17" width="17.375" style="20" customWidth="1"/>
    <col min="18" max="18" width="13.625" style="20" customWidth="1"/>
    <col min="19" max="19" width="16.875" style="20" customWidth="1"/>
    <col min="20" max="28" width="24.00390625" style="20" customWidth="1"/>
    <col min="29" max="29" width="23.625" style="20" customWidth="1"/>
    <col min="30" max="39" width="26.375" style="20" customWidth="1"/>
    <col min="40" max="40" width="19.00390625" style="20" customWidth="1"/>
    <col min="41" max="43" width="28.00390625" style="20" customWidth="1"/>
    <col min="44" max="16384" width="9.00390625" style="20" customWidth="1"/>
  </cols>
  <sheetData>
    <row r="1" spans="1:41" ht="63.75" customHeight="1">
      <c r="A1" s="21" t="s">
        <v>154</v>
      </c>
      <c r="B1" s="21"/>
      <c r="C1" s="21"/>
      <c r="D1" s="21"/>
      <c r="E1" s="21"/>
      <c r="F1" s="21"/>
      <c r="G1" s="21"/>
      <c r="H1" s="21"/>
      <c r="I1" s="21"/>
      <c r="J1" s="21"/>
      <c r="K1" s="21"/>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2:41" s="19" customFormat="1" ht="24.75" customHeight="1">
      <c r="B2" s="22"/>
      <c r="C2" s="22"/>
      <c r="D2" s="22"/>
      <c r="E2" s="22"/>
      <c r="F2" s="22"/>
      <c r="G2" s="22"/>
      <c r="H2" s="22"/>
      <c r="I2" s="22"/>
      <c r="J2" s="22"/>
      <c r="K2" s="39" t="s">
        <v>155</v>
      </c>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s="19" customFormat="1" ht="28.5" customHeight="1">
      <c r="A3" s="19" t="s">
        <v>156</v>
      </c>
      <c r="B3" s="23" t="s">
        <v>157</v>
      </c>
      <c r="C3" s="23"/>
      <c r="D3" s="24"/>
      <c r="E3" s="24"/>
      <c r="F3" s="24"/>
      <c r="G3" s="24"/>
      <c r="H3" s="24"/>
      <c r="I3" s="24"/>
      <c r="J3" s="24"/>
      <c r="K3" s="40" t="s">
        <v>3</v>
      </c>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24"/>
    </row>
    <row r="4" spans="1:41" s="19" customFormat="1" ht="23.25" customHeight="1">
      <c r="A4" s="25" t="s">
        <v>158</v>
      </c>
      <c r="B4" s="26" t="s">
        <v>159</v>
      </c>
      <c r="C4" s="26" t="s">
        <v>160</v>
      </c>
      <c r="D4" s="27" t="s">
        <v>161</v>
      </c>
      <c r="E4" s="28"/>
      <c r="F4" s="28"/>
      <c r="G4" s="28"/>
      <c r="H4" s="28"/>
      <c r="I4" s="41"/>
      <c r="J4" s="42" t="s">
        <v>162</v>
      </c>
      <c r="K4" s="43"/>
      <c r="L4" s="44"/>
      <c r="M4" s="42" t="s">
        <v>163</v>
      </c>
      <c r="N4" s="44"/>
      <c r="O4" s="45" t="s">
        <v>164</v>
      </c>
      <c r="P4" s="46"/>
      <c r="Q4" s="56"/>
      <c r="R4" s="57" t="s">
        <v>165</v>
      </c>
      <c r="S4" s="57"/>
      <c r="T4" s="58"/>
      <c r="U4" s="42" t="s">
        <v>166</v>
      </c>
      <c r="V4" s="43"/>
      <c r="W4" s="43"/>
      <c r="X4" s="43"/>
      <c r="Y4" s="43"/>
      <c r="Z4" s="43"/>
      <c r="AA4" s="43"/>
      <c r="AB4" s="43"/>
      <c r="AC4" s="62"/>
      <c r="AD4" s="63" t="s">
        <v>167</v>
      </c>
      <c r="AE4" s="64"/>
      <c r="AF4" s="64"/>
      <c r="AG4" s="64"/>
      <c r="AH4" s="64"/>
      <c r="AI4" s="64"/>
      <c r="AJ4" s="64"/>
      <c r="AK4" s="64"/>
      <c r="AL4" s="64"/>
      <c r="AM4" s="64"/>
      <c r="AN4" s="64"/>
      <c r="AO4" s="31" t="s">
        <v>168</v>
      </c>
    </row>
    <row r="5" spans="1:41" s="19" customFormat="1" ht="23.25" customHeight="1">
      <c r="A5" s="25"/>
      <c r="B5" s="29"/>
      <c r="C5" s="29"/>
      <c r="D5" s="30" t="s">
        <v>169</v>
      </c>
      <c r="E5" s="31" t="s">
        <v>170</v>
      </c>
      <c r="F5" s="31" t="s">
        <v>171</v>
      </c>
      <c r="G5" s="31" t="s">
        <v>172</v>
      </c>
      <c r="H5" s="31" t="s">
        <v>173</v>
      </c>
      <c r="I5" s="47" t="s">
        <v>174</v>
      </c>
      <c r="J5" s="25" t="s">
        <v>175</v>
      </c>
      <c r="K5" s="48" t="s">
        <v>176</v>
      </c>
      <c r="L5" s="48" t="s">
        <v>177</v>
      </c>
      <c r="M5" s="49" t="s">
        <v>178</v>
      </c>
      <c r="N5" s="26" t="s">
        <v>179</v>
      </c>
      <c r="O5" s="31" t="s">
        <v>180</v>
      </c>
      <c r="P5" s="31" t="s">
        <v>181</v>
      </c>
      <c r="Q5" s="31" t="s">
        <v>182</v>
      </c>
      <c r="R5" s="31" t="s">
        <v>183</v>
      </c>
      <c r="S5" s="31" t="s">
        <v>184</v>
      </c>
      <c r="T5" s="31" t="s">
        <v>185</v>
      </c>
      <c r="U5" s="45" t="s">
        <v>186</v>
      </c>
      <c r="V5" s="46"/>
      <c r="W5" s="46"/>
      <c r="X5" s="46"/>
      <c r="Y5" s="46"/>
      <c r="Z5" s="46"/>
      <c r="AA5" s="46"/>
      <c r="AB5" s="56"/>
      <c r="AC5" s="65" t="s">
        <v>187</v>
      </c>
      <c r="AD5" s="66" t="s">
        <v>188</v>
      </c>
      <c r="AE5" s="43"/>
      <c r="AF5" s="43"/>
      <c r="AG5" s="43"/>
      <c r="AH5" s="43"/>
      <c r="AI5" s="43"/>
      <c r="AJ5" s="43"/>
      <c r="AK5" s="43"/>
      <c r="AL5" s="43"/>
      <c r="AM5" s="44"/>
      <c r="AN5" s="26" t="s">
        <v>189</v>
      </c>
      <c r="AO5" s="32"/>
    </row>
    <row r="6" spans="1:41" s="19" customFormat="1" ht="23.25" customHeight="1">
      <c r="A6" s="25"/>
      <c r="B6" s="29"/>
      <c r="C6" s="29"/>
      <c r="D6" s="29"/>
      <c r="E6" s="32"/>
      <c r="F6" s="32"/>
      <c r="G6" s="32"/>
      <c r="H6" s="32"/>
      <c r="I6" s="50"/>
      <c r="J6" s="25"/>
      <c r="K6" s="48"/>
      <c r="L6" s="48"/>
      <c r="M6" s="51"/>
      <c r="N6" s="29"/>
      <c r="O6" s="32"/>
      <c r="P6" s="32"/>
      <c r="Q6" s="32"/>
      <c r="R6" s="32"/>
      <c r="S6" s="32"/>
      <c r="T6" s="32"/>
      <c r="U6" s="45" t="s">
        <v>190</v>
      </c>
      <c r="V6" s="46"/>
      <c r="W6" s="46"/>
      <c r="X6" s="46"/>
      <c r="Y6" s="46"/>
      <c r="Z6" s="46"/>
      <c r="AA6" s="46"/>
      <c r="AB6" s="56"/>
      <c r="AC6" s="67"/>
      <c r="AD6" s="42" t="s">
        <v>191</v>
      </c>
      <c r="AE6" s="43"/>
      <c r="AF6" s="43"/>
      <c r="AG6" s="43"/>
      <c r="AH6" s="43"/>
      <c r="AI6" s="43"/>
      <c r="AJ6" s="43"/>
      <c r="AK6" s="43"/>
      <c r="AL6" s="43"/>
      <c r="AM6" s="44"/>
      <c r="AN6" s="29"/>
      <c r="AO6" s="32"/>
    </row>
    <row r="7" spans="1:41" s="19" customFormat="1" ht="23.25" customHeight="1">
      <c r="A7" s="25"/>
      <c r="B7" s="29"/>
      <c r="C7" s="29"/>
      <c r="D7" s="29"/>
      <c r="E7" s="32"/>
      <c r="F7" s="32"/>
      <c r="G7" s="32"/>
      <c r="H7" s="32"/>
      <c r="I7" s="50"/>
      <c r="J7" s="25"/>
      <c r="K7" s="48"/>
      <c r="L7" s="48"/>
      <c r="M7" s="51"/>
      <c r="N7" s="29"/>
      <c r="O7" s="32"/>
      <c r="P7" s="32"/>
      <c r="Q7" s="32"/>
      <c r="R7" s="32"/>
      <c r="S7" s="32"/>
      <c r="T7" s="32"/>
      <c r="U7" s="45" t="s">
        <v>192</v>
      </c>
      <c r="V7" s="56"/>
      <c r="W7" s="59" t="s">
        <v>193</v>
      </c>
      <c r="X7" s="60"/>
      <c r="Y7" s="59" t="s">
        <v>194</v>
      </c>
      <c r="Z7" s="60"/>
      <c r="AA7" s="59" t="s">
        <v>195</v>
      </c>
      <c r="AB7" s="60"/>
      <c r="AC7" s="67"/>
      <c r="AD7" s="42" t="s">
        <v>196</v>
      </c>
      <c r="AE7" s="44"/>
      <c r="AF7" s="42" t="s">
        <v>197</v>
      </c>
      <c r="AG7" s="44"/>
      <c r="AH7" s="42" t="s">
        <v>198</v>
      </c>
      <c r="AI7" s="44"/>
      <c r="AJ7" s="42" t="s">
        <v>199</v>
      </c>
      <c r="AK7" s="44"/>
      <c r="AL7" s="42" t="s">
        <v>200</v>
      </c>
      <c r="AM7" s="44"/>
      <c r="AN7" s="29"/>
      <c r="AO7" s="32"/>
    </row>
    <row r="8" spans="1:41" ht="23.25" customHeight="1">
      <c r="A8" s="33"/>
      <c r="B8" s="34"/>
      <c r="C8" s="34"/>
      <c r="D8" s="34"/>
      <c r="E8" s="35"/>
      <c r="F8" s="35"/>
      <c r="G8" s="35"/>
      <c r="H8" s="35"/>
      <c r="I8" s="52"/>
      <c r="J8" s="53"/>
      <c r="K8" s="54"/>
      <c r="L8" s="54"/>
      <c r="M8" s="55"/>
      <c r="N8" s="34"/>
      <c r="O8" s="35"/>
      <c r="P8" s="35"/>
      <c r="Q8" s="35"/>
      <c r="R8" s="35"/>
      <c r="S8" s="35"/>
      <c r="T8" s="35"/>
      <c r="U8" s="61" t="s">
        <v>201</v>
      </c>
      <c r="V8" s="61" t="s">
        <v>202</v>
      </c>
      <c r="W8" s="61" t="s">
        <v>203</v>
      </c>
      <c r="X8" s="61" t="s">
        <v>204</v>
      </c>
      <c r="Y8" s="61" t="s">
        <v>205</v>
      </c>
      <c r="Z8" s="61" t="s">
        <v>206</v>
      </c>
      <c r="AA8" s="61" t="s">
        <v>207</v>
      </c>
      <c r="AB8" s="61" t="s">
        <v>208</v>
      </c>
      <c r="AC8" s="68"/>
      <c r="AD8" s="61" t="s">
        <v>209</v>
      </c>
      <c r="AE8" s="61" t="s">
        <v>210</v>
      </c>
      <c r="AF8" s="61" t="s">
        <v>211</v>
      </c>
      <c r="AG8" s="61" t="s">
        <v>212</v>
      </c>
      <c r="AH8" s="61" t="s">
        <v>213</v>
      </c>
      <c r="AI8" s="61" t="s">
        <v>214</v>
      </c>
      <c r="AJ8" s="61" t="s">
        <v>215</v>
      </c>
      <c r="AK8" s="61" t="s">
        <v>216</v>
      </c>
      <c r="AL8" s="61" t="s">
        <v>217</v>
      </c>
      <c r="AM8" s="61" t="s">
        <v>218</v>
      </c>
      <c r="AN8" s="34"/>
      <c r="AO8" s="35"/>
    </row>
    <row r="9" spans="1:41" s="19" customFormat="1" ht="45.75" customHeight="1">
      <c r="A9" s="36" t="s">
        <v>219</v>
      </c>
      <c r="B9" s="36" t="s">
        <v>148</v>
      </c>
      <c r="C9" s="36" t="s">
        <v>220</v>
      </c>
      <c r="D9" s="36" t="s">
        <v>221</v>
      </c>
      <c r="E9" s="36"/>
      <c r="F9" s="36" t="s">
        <v>222</v>
      </c>
      <c r="G9" s="36" t="s">
        <v>148</v>
      </c>
      <c r="H9" s="36" t="s">
        <v>223</v>
      </c>
      <c r="I9" s="36">
        <v>14</v>
      </c>
      <c r="J9" s="36" t="s">
        <v>222</v>
      </c>
      <c r="K9" s="36">
        <v>14</v>
      </c>
      <c r="L9" s="36">
        <v>14</v>
      </c>
      <c r="M9" s="36" t="s">
        <v>224</v>
      </c>
      <c r="N9" s="36" t="s">
        <v>224</v>
      </c>
      <c r="O9" s="36" t="s">
        <v>224</v>
      </c>
      <c r="P9" s="36" t="s">
        <v>225</v>
      </c>
      <c r="Q9" s="36" t="s">
        <v>226</v>
      </c>
      <c r="R9" s="36"/>
      <c r="S9" s="36" t="s">
        <v>227</v>
      </c>
      <c r="T9" s="36" t="s">
        <v>227</v>
      </c>
      <c r="U9" s="36" t="s">
        <v>228</v>
      </c>
      <c r="V9" s="36" t="s">
        <v>229</v>
      </c>
      <c r="W9" s="36" t="s">
        <v>230</v>
      </c>
      <c r="X9" s="36" t="s">
        <v>229</v>
      </c>
      <c r="Y9" s="36" t="s">
        <v>231</v>
      </c>
      <c r="Z9" s="36" t="s">
        <v>229</v>
      </c>
      <c r="AA9" s="36" t="s">
        <v>232</v>
      </c>
      <c r="AB9" s="36" t="s">
        <v>229</v>
      </c>
      <c r="AC9" s="36"/>
      <c r="AD9" s="36"/>
      <c r="AE9" s="36"/>
      <c r="AF9" s="36" t="s">
        <v>233</v>
      </c>
      <c r="AG9" s="36" t="s">
        <v>234</v>
      </c>
      <c r="AH9" s="36"/>
      <c r="AI9" s="36"/>
      <c r="AJ9" s="36"/>
      <c r="AK9" s="36"/>
      <c r="AL9" s="36" t="s">
        <v>235</v>
      </c>
      <c r="AM9" s="36" t="s">
        <v>236</v>
      </c>
      <c r="AN9" s="36"/>
      <c r="AO9" s="36"/>
    </row>
    <row r="10" spans="1:41" s="19" customFormat="1" ht="45.75" customHeight="1">
      <c r="A10" s="36" t="s">
        <v>219</v>
      </c>
      <c r="B10" s="36" t="s">
        <v>148</v>
      </c>
      <c r="C10" s="36" t="s">
        <v>220</v>
      </c>
      <c r="D10" s="36" t="s">
        <v>237</v>
      </c>
      <c r="E10" s="36"/>
      <c r="F10" s="36" t="s">
        <v>222</v>
      </c>
      <c r="G10" s="36" t="s">
        <v>148</v>
      </c>
      <c r="H10" s="36" t="s">
        <v>223</v>
      </c>
      <c r="I10" s="36">
        <v>7</v>
      </c>
      <c r="J10" s="36" t="s">
        <v>222</v>
      </c>
      <c r="K10" s="36">
        <v>7</v>
      </c>
      <c r="L10" s="36">
        <v>7</v>
      </c>
      <c r="M10" s="36" t="s">
        <v>238</v>
      </c>
      <c r="N10" s="36" t="s">
        <v>238</v>
      </c>
      <c r="O10" s="36" t="s">
        <v>238</v>
      </c>
      <c r="P10" s="36" t="s">
        <v>225</v>
      </c>
      <c r="Q10" s="36" t="s">
        <v>226</v>
      </c>
      <c r="R10" s="36"/>
      <c r="S10" s="36" t="s">
        <v>239</v>
      </c>
      <c r="T10" s="36" t="s">
        <v>239</v>
      </c>
      <c r="U10" s="36" t="s">
        <v>228</v>
      </c>
      <c r="V10" s="36" t="s">
        <v>229</v>
      </c>
      <c r="W10" s="36" t="s">
        <v>230</v>
      </c>
      <c r="X10" s="36" t="s">
        <v>229</v>
      </c>
      <c r="Y10" s="36" t="s">
        <v>231</v>
      </c>
      <c r="Z10" s="36" t="s">
        <v>229</v>
      </c>
      <c r="AA10" s="36" t="s">
        <v>232</v>
      </c>
      <c r="AB10" s="36" t="s">
        <v>229</v>
      </c>
      <c r="AC10" s="36"/>
      <c r="AD10" s="36"/>
      <c r="AE10" s="36"/>
      <c r="AF10" s="36" t="s">
        <v>233</v>
      </c>
      <c r="AG10" s="36" t="s">
        <v>234</v>
      </c>
      <c r="AH10" s="36"/>
      <c r="AI10" s="36"/>
      <c r="AJ10" s="36"/>
      <c r="AK10" s="36"/>
      <c r="AL10" s="36" t="s">
        <v>235</v>
      </c>
      <c r="AM10" s="36" t="s">
        <v>236</v>
      </c>
      <c r="AN10" s="36"/>
      <c r="AO10" s="36"/>
    </row>
    <row r="11" spans="1:41" s="19" customFormat="1" ht="45.75" customHeight="1">
      <c r="A11" s="36" t="s">
        <v>240</v>
      </c>
      <c r="B11" s="36" t="s">
        <v>148</v>
      </c>
      <c r="C11" s="36" t="s">
        <v>220</v>
      </c>
      <c r="D11" s="36" t="s">
        <v>241</v>
      </c>
      <c r="E11" s="36"/>
      <c r="F11" s="36" t="s">
        <v>222</v>
      </c>
      <c r="G11" s="36" t="s">
        <v>148</v>
      </c>
      <c r="H11" s="36" t="s">
        <v>223</v>
      </c>
      <c r="I11" s="36">
        <v>7</v>
      </c>
      <c r="J11" s="36" t="s">
        <v>222</v>
      </c>
      <c r="K11" s="36">
        <v>7</v>
      </c>
      <c r="L11" s="36">
        <v>7</v>
      </c>
      <c r="M11" s="36" t="s">
        <v>242</v>
      </c>
      <c r="N11" s="36" t="s">
        <v>242</v>
      </c>
      <c r="O11" s="36" t="s">
        <v>242</v>
      </c>
      <c r="P11" s="36" t="s">
        <v>225</v>
      </c>
      <c r="Q11" s="36" t="s">
        <v>226</v>
      </c>
      <c r="R11" s="36"/>
      <c r="S11" s="36" t="s">
        <v>243</v>
      </c>
      <c r="T11" s="36" t="s">
        <v>243</v>
      </c>
      <c r="U11" s="36" t="s">
        <v>228</v>
      </c>
      <c r="V11" s="36" t="s">
        <v>229</v>
      </c>
      <c r="W11" s="36" t="s">
        <v>230</v>
      </c>
      <c r="X11" s="36" t="s">
        <v>229</v>
      </c>
      <c r="Y11" s="36" t="s">
        <v>231</v>
      </c>
      <c r="Z11" s="36" t="s">
        <v>229</v>
      </c>
      <c r="AA11" s="36" t="s">
        <v>232</v>
      </c>
      <c r="AB11" s="36" t="s">
        <v>229</v>
      </c>
      <c r="AC11" s="36"/>
      <c r="AD11" s="36"/>
      <c r="AE11" s="36"/>
      <c r="AF11" s="36" t="s">
        <v>233</v>
      </c>
      <c r="AG11" s="36" t="s">
        <v>234</v>
      </c>
      <c r="AH11" s="36"/>
      <c r="AI11" s="36"/>
      <c r="AJ11" s="36"/>
      <c r="AK11" s="36"/>
      <c r="AL11" s="36" t="s">
        <v>235</v>
      </c>
      <c r="AM11" s="36" t="s">
        <v>236</v>
      </c>
      <c r="AN11" s="36"/>
      <c r="AO11" s="36"/>
    </row>
    <row r="12" spans="1:41" s="19" customFormat="1" ht="45.75" customHeight="1">
      <c r="A12" s="36" t="s">
        <v>240</v>
      </c>
      <c r="B12" s="36" t="s">
        <v>148</v>
      </c>
      <c r="C12" s="36" t="s">
        <v>220</v>
      </c>
      <c r="D12" s="36" t="s">
        <v>244</v>
      </c>
      <c r="E12" s="36"/>
      <c r="F12" s="36" t="s">
        <v>222</v>
      </c>
      <c r="G12" s="36" t="s">
        <v>148</v>
      </c>
      <c r="H12" s="36" t="s">
        <v>223</v>
      </c>
      <c r="I12" s="36">
        <v>7</v>
      </c>
      <c r="J12" s="36" t="s">
        <v>222</v>
      </c>
      <c r="K12" s="36">
        <v>7</v>
      </c>
      <c r="L12" s="36">
        <v>7</v>
      </c>
      <c r="M12" s="36" t="s">
        <v>245</v>
      </c>
      <c r="N12" s="36" t="s">
        <v>245</v>
      </c>
      <c r="O12" s="36" t="s">
        <v>245</v>
      </c>
      <c r="P12" s="36" t="s">
        <v>225</v>
      </c>
      <c r="Q12" s="36" t="s">
        <v>226</v>
      </c>
      <c r="R12" s="36"/>
      <c r="S12" s="36" t="s">
        <v>246</v>
      </c>
      <c r="T12" s="36" t="s">
        <v>246</v>
      </c>
      <c r="U12" s="36" t="s">
        <v>228</v>
      </c>
      <c r="V12" s="36" t="s">
        <v>229</v>
      </c>
      <c r="W12" s="36" t="s">
        <v>230</v>
      </c>
      <c r="X12" s="36" t="s">
        <v>229</v>
      </c>
      <c r="Y12" s="36" t="s">
        <v>231</v>
      </c>
      <c r="Z12" s="36" t="s">
        <v>229</v>
      </c>
      <c r="AA12" s="36" t="s">
        <v>232</v>
      </c>
      <c r="AB12" s="36" t="s">
        <v>229</v>
      </c>
      <c r="AC12" s="36"/>
      <c r="AD12" s="36"/>
      <c r="AE12" s="36"/>
      <c r="AF12" s="36" t="s">
        <v>233</v>
      </c>
      <c r="AG12" s="36" t="s">
        <v>234</v>
      </c>
      <c r="AH12" s="36"/>
      <c r="AI12" s="36"/>
      <c r="AJ12" s="36"/>
      <c r="AK12" s="36"/>
      <c r="AL12" s="36" t="s">
        <v>235</v>
      </c>
      <c r="AM12" s="36" t="s">
        <v>236</v>
      </c>
      <c r="AN12" s="36"/>
      <c r="AO12" s="36"/>
    </row>
    <row r="13" spans="1:41" s="19" customFormat="1" ht="45.75" customHeight="1">
      <c r="A13" s="36" t="s">
        <v>240</v>
      </c>
      <c r="B13" s="36" t="s">
        <v>148</v>
      </c>
      <c r="C13" s="36" t="s">
        <v>220</v>
      </c>
      <c r="D13" s="36" t="s">
        <v>247</v>
      </c>
      <c r="E13" s="36"/>
      <c r="F13" s="36" t="s">
        <v>248</v>
      </c>
      <c r="G13" s="36" t="s">
        <v>148</v>
      </c>
      <c r="H13" s="36" t="s">
        <v>223</v>
      </c>
      <c r="I13" s="36">
        <v>731</v>
      </c>
      <c r="J13" s="36" t="s">
        <v>248</v>
      </c>
      <c r="K13" s="36">
        <v>731</v>
      </c>
      <c r="L13" s="36">
        <v>731</v>
      </c>
      <c r="M13" s="36" t="s">
        <v>249</v>
      </c>
      <c r="N13" s="36" t="s">
        <v>249</v>
      </c>
      <c r="O13" s="36" t="s">
        <v>249</v>
      </c>
      <c r="P13" s="36" t="s">
        <v>225</v>
      </c>
      <c r="Q13" s="36" t="s">
        <v>226</v>
      </c>
      <c r="R13" s="36"/>
      <c r="S13" s="36" t="s">
        <v>250</v>
      </c>
      <c r="T13" s="36" t="s">
        <v>250</v>
      </c>
      <c r="U13" s="36" t="s">
        <v>228</v>
      </c>
      <c r="V13" s="36" t="s">
        <v>229</v>
      </c>
      <c r="W13" s="36" t="s">
        <v>230</v>
      </c>
      <c r="X13" s="36" t="s">
        <v>229</v>
      </c>
      <c r="Y13" s="36" t="s">
        <v>231</v>
      </c>
      <c r="Z13" s="36" t="s">
        <v>229</v>
      </c>
      <c r="AA13" s="36" t="s">
        <v>232</v>
      </c>
      <c r="AB13" s="36" t="s">
        <v>229</v>
      </c>
      <c r="AC13" s="36"/>
      <c r="AD13" s="36"/>
      <c r="AE13" s="36"/>
      <c r="AF13" s="36" t="s">
        <v>233</v>
      </c>
      <c r="AG13" s="36" t="s">
        <v>234</v>
      </c>
      <c r="AH13" s="36"/>
      <c r="AI13" s="36"/>
      <c r="AJ13" s="36"/>
      <c r="AK13" s="36"/>
      <c r="AL13" s="36" t="s">
        <v>235</v>
      </c>
      <c r="AM13" s="36" t="s">
        <v>236</v>
      </c>
      <c r="AN13" s="36"/>
      <c r="AO13" s="36"/>
    </row>
    <row r="14" spans="1:41" s="19" customFormat="1" ht="45.75" customHeight="1">
      <c r="A14" s="36" t="s">
        <v>219</v>
      </c>
      <c r="B14" s="36" t="s">
        <v>148</v>
      </c>
      <c r="C14" s="36" t="s">
        <v>220</v>
      </c>
      <c r="D14" s="36" t="s">
        <v>251</v>
      </c>
      <c r="E14" s="36"/>
      <c r="F14" s="36" t="s">
        <v>222</v>
      </c>
      <c r="G14" s="36" t="s">
        <v>148</v>
      </c>
      <c r="H14" s="36" t="s">
        <v>223</v>
      </c>
      <c r="I14" s="36">
        <v>20</v>
      </c>
      <c r="J14" s="36" t="s">
        <v>222</v>
      </c>
      <c r="K14" s="36">
        <v>0</v>
      </c>
      <c r="L14" s="36">
        <v>20</v>
      </c>
      <c r="M14" s="36" t="s">
        <v>252</v>
      </c>
      <c r="N14" s="36" t="s">
        <v>252</v>
      </c>
      <c r="O14" s="36" t="s">
        <v>252</v>
      </c>
      <c r="P14" s="36" t="s">
        <v>225</v>
      </c>
      <c r="Q14" s="36" t="s">
        <v>226</v>
      </c>
      <c r="R14" s="36"/>
      <c r="S14" s="36"/>
      <c r="T14" s="36"/>
      <c r="U14" s="36" t="s">
        <v>228</v>
      </c>
      <c r="V14" s="36" t="s">
        <v>229</v>
      </c>
      <c r="W14" s="36" t="s">
        <v>230</v>
      </c>
      <c r="X14" s="36" t="s">
        <v>229</v>
      </c>
      <c r="Y14" s="36" t="s">
        <v>231</v>
      </c>
      <c r="Z14" s="36" t="s">
        <v>229</v>
      </c>
      <c r="AA14" s="36" t="s">
        <v>232</v>
      </c>
      <c r="AB14" s="36" t="s">
        <v>229</v>
      </c>
      <c r="AC14" s="36"/>
      <c r="AD14" s="36"/>
      <c r="AE14" s="36"/>
      <c r="AF14" s="36" t="s">
        <v>233</v>
      </c>
      <c r="AG14" s="36" t="s">
        <v>234</v>
      </c>
      <c r="AH14" s="36"/>
      <c r="AI14" s="36"/>
      <c r="AJ14" s="36"/>
      <c r="AK14" s="36"/>
      <c r="AL14" s="36" t="s">
        <v>235</v>
      </c>
      <c r="AM14" s="36" t="s">
        <v>236</v>
      </c>
      <c r="AN14" s="36"/>
      <c r="AO14" s="36"/>
    </row>
    <row r="15" spans="1:41" ht="45.75" customHeight="1">
      <c r="A15" s="36" t="s">
        <v>240</v>
      </c>
      <c r="B15" s="36" t="s">
        <v>148</v>
      </c>
      <c r="C15" s="36" t="s">
        <v>220</v>
      </c>
      <c r="D15" s="36" t="s">
        <v>253</v>
      </c>
      <c r="E15" s="36"/>
      <c r="F15" s="36" t="s">
        <v>222</v>
      </c>
      <c r="G15" s="36" t="s">
        <v>148</v>
      </c>
      <c r="H15" s="36" t="s">
        <v>223</v>
      </c>
      <c r="I15" s="36">
        <v>22</v>
      </c>
      <c r="J15" s="36" t="s">
        <v>222</v>
      </c>
      <c r="K15" s="36">
        <v>0</v>
      </c>
      <c r="L15" s="36">
        <v>22</v>
      </c>
      <c r="M15" s="36" t="s">
        <v>254</v>
      </c>
      <c r="N15" s="36" t="s">
        <v>254</v>
      </c>
      <c r="O15" s="36" t="s">
        <v>254</v>
      </c>
      <c r="P15" s="36" t="s">
        <v>225</v>
      </c>
      <c r="Q15" s="36" t="s">
        <v>226</v>
      </c>
      <c r="R15" s="36"/>
      <c r="S15" s="36"/>
      <c r="T15" s="36"/>
      <c r="U15" s="36" t="s">
        <v>228</v>
      </c>
      <c r="V15" s="36" t="s">
        <v>229</v>
      </c>
      <c r="W15" s="36" t="s">
        <v>230</v>
      </c>
      <c r="X15" s="36" t="s">
        <v>229</v>
      </c>
      <c r="Y15" s="36" t="s">
        <v>231</v>
      </c>
      <c r="Z15" s="36" t="s">
        <v>229</v>
      </c>
      <c r="AA15" s="36" t="s">
        <v>232</v>
      </c>
      <c r="AB15" s="36" t="s">
        <v>229</v>
      </c>
      <c r="AC15" s="36"/>
      <c r="AD15" s="36"/>
      <c r="AE15" s="36"/>
      <c r="AF15" s="36" t="s">
        <v>233</v>
      </c>
      <c r="AG15" s="36" t="s">
        <v>234</v>
      </c>
      <c r="AH15" s="36"/>
      <c r="AI15" s="36"/>
      <c r="AJ15" s="36"/>
      <c r="AK15" s="36"/>
      <c r="AL15" s="36" t="s">
        <v>235</v>
      </c>
      <c r="AM15" s="36" t="s">
        <v>236</v>
      </c>
      <c r="AN15" s="36"/>
      <c r="AO15" s="36"/>
    </row>
    <row r="16" spans="1:41" ht="45.75" customHeight="1">
      <c r="A16" s="36" t="s">
        <v>240</v>
      </c>
      <c r="B16" s="36" t="s">
        <v>148</v>
      </c>
      <c r="C16" s="36" t="s">
        <v>220</v>
      </c>
      <c r="D16" s="36" t="s">
        <v>255</v>
      </c>
      <c r="E16" s="36"/>
      <c r="F16" s="36" t="s">
        <v>222</v>
      </c>
      <c r="G16" s="36" t="s">
        <v>148</v>
      </c>
      <c r="H16" s="36" t="s">
        <v>223</v>
      </c>
      <c r="I16" s="36">
        <v>7</v>
      </c>
      <c r="J16" s="36" t="s">
        <v>222</v>
      </c>
      <c r="K16" s="36">
        <v>7</v>
      </c>
      <c r="L16" s="36">
        <v>7</v>
      </c>
      <c r="M16" s="36" t="s">
        <v>256</v>
      </c>
      <c r="N16" s="36" t="s">
        <v>256</v>
      </c>
      <c r="O16" s="36" t="s">
        <v>256</v>
      </c>
      <c r="P16" s="36" t="s">
        <v>225</v>
      </c>
      <c r="Q16" s="36" t="s">
        <v>226</v>
      </c>
      <c r="R16" s="36"/>
      <c r="S16" s="36" t="s">
        <v>257</v>
      </c>
      <c r="T16" s="36" t="s">
        <v>257</v>
      </c>
      <c r="U16" s="36" t="s">
        <v>228</v>
      </c>
      <c r="V16" s="36" t="s">
        <v>229</v>
      </c>
      <c r="W16" s="36" t="s">
        <v>230</v>
      </c>
      <c r="X16" s="36" t="s">
        <v>229</v>
      </c>
      <c r="Y16" s="36" t="s">
        <v>231</v>
      </c>
      <c r="Z16" s="36" t="s">
        <v>229</v>
      </c>
      <c r="AA16" s="36" t="s">
        <v>232</v>
      </c>
      <c r="AB16" s="36" t="s">
        <v>229</v>
      </c>
      <c r="AC16" s="36"/>
      <c r="AD16" s="36"/>
      <c r="AE16" s="36"/>
      <c r="AF16" s="36" t="s">
        <v>233</v>
      </c>
      <c r="AG16" s="36" t="s">
        <v>234</v>
      </c>
      <c r="AH16" s="36"/>
      <c r="AI16" s="36"/>
      <c r="AJ16" s="36"/>
      <c r="AK16" s="36"/>
      <c r="AL16" s="36" t="s">
        <v>235</v>
      </c>
      <c r="AM16" s="36" t="s">
        <v>236</v>
      </c>
      <c r="AN16" s="36"/>
      <c r="AO16" s="36"/>
    </row>
    <row r="17" spans="1:41" ht="45.75" customHeight="1">
      <c r="A17" s="36" t="s">
        <v>240</v>
      </c>
      <c r="B17" s="36" t="s">
        <v>148</v>
      </c>
      <c r="C17" s="36" t="s">
        <v>220</v>
      </c>
      <c r="D17" s="36" t="s">
        <v>258</v>
      </c>
      <c r="E17" s="36"/>
      <c r="F17" s="36" t="s">
        <v>222</v>
      </c>
      <c r="G17" s="36" t="s">
        <v>148</v>
      </c>
      <c r="H17" s="36" t="s">
        <v>223</v>
      </c>
      <c r="I17" s="36">
        <v>99</v>
      </c>
      <c r="J17" s="36" t="s">
        <v>222</v>
      </c>
      <c r="K17" s="36">
        <v>99</v>
      </c>
      <c r="L17" s="36">
        <v>99</v>
      </c>
      <c r="M17" s="36" t="s">
        <v>259</v>
      </c>
      <c r="N17" s="36" t="s">
        <v>259</v>
      </c>
      <c r="O17" s="36" t="s">
        <v>259</v>
      </c>
      <c r="P17" s="36" t="s">
        <v>225</v>
      </c>
      <c r="Q17" s="36" t="s">
        <v>226</v>
      </c>
      <c r="R17" s="36"/>
      <c r="S17" s="36" t="s">
        <v>260</v>
      </c>
      <c r="T17" s="36" t="s">
        <v>260</v>
      </c>
      <c r="U17" s="36" t="s">
        <v>228</v>
      </c>
      <c r="V17" s="36" t="s">
        <v>229</v>
      </c>
      <c r="W17" s="36" t="s">
        <v>230</v>
      </c>
      <c r="X17" s="36" t="s">
        <v>229</v>
      </c>
      <c r="Y17" s="36" t="s">
        <v>231</v>
      </c>
      <c r="Z17" s="36" t="s">
        <v>229</v>
      </c>
      <c r="AA17" s="36" t="s">
        <v>232</v>
      </c>
      <c r="AB17" s="36" t="s">
        <v>229</v>
      </c>
      <c r="AC17" s="36"/>
      <c r="AD17" s="36"/>
      <c r="AE17" s="36"/>
      <c r="AF17" s="36" t="s">
        <v>233</v>
      </c>
      <c r="AG17" s="36" t="s">
        <v>234</v>
      </c>
      <c r="AH17" s="36"/>
      <c r="AI17" s="36"/>
      <c r="AJ17" s="36"/>
      <c r="AK17" s="36"/>
      <c r="AL17" s="36" t="s">
        <v>235</v>
      </c>
      <c r="AM17" s="36" t="s">
        <v>236</v>
      </c>
      <c r="AN17" s="36"/>
      <c r="AO17" s="36"/>
    </row>
    <row r="18" spans="1:41" ht="45.75" customHeight="1">
      <c r="A18" s="36" t="s">
        <v>240</v>
      </c>
      <c r="B18" s="36" t="s">
        <v>148</v>
      </c>
      <c r="C18" s="36" t="s">
        <v>220</v>
      </c>
      <c r="D18" s="36" t="s">
        <v>261</v>
      </c>
      <c r="E18" s="36"/>
      <c r="F18" s="36" t="s">
        <v>222</v>
      </c>
      <c r="G18" s="36" t="s">
        <v>148</v>
      </c>
      <c r="H18" s="36" t="s">
        <v>223</v>
      </c>
      <c r="I18" s="36">
        <v>21</v>
      </c>
      <c r="J18" s="36" t="s">
        <v>222</v>
      </c>
      <c r="K18" s="36">
        <v>21</v>
      </c>
      <c r="L18" s="36">
        <v>21</v>
      </c>
      <c r="M18" s="36" t="s">
        <v>262</v>
      </c>
      <c r="N18" s="36" t="s">
        <v>262</v>
      </c>
      <c r="O18" s="36" t="s">
        <v>262</v>
      </c>
      <c r="P18" s="36" t="s">
        <v>225</v>
      </c>
      <c r="Q18" s="36" t="s">
        <v>226</v>
      </c>
      <c r="R18" s="36"/>
      <c r="S18" s="36" t="s">
        <v>263</v>
      </c>
      <c r="T18" s="36" t="s">
        <v>263</v>
      </c>
      <c r="U18" s="36" t="s">
        <v>228</v>
      </c>
      <c r="V18" s="36" t="s">
        <v>229</v>
      </c>
      <c r="W18" s="36" t="s">
        <v>230</v>
      </c>
      <c r="X18" s="36" t="s">
        <v>229</v>
      </c>
      <c r="Y18" s="36" t="s">
        <v>231</v>
      </c>
      <c r="Z18" s="36" t="s">
        <v>229</v>
      </c>
      <c r="AA18" s="36" t="s">
        <v>232</v>
      </c>
      <c r="AB18" s="36" t="s">
        <v>229</v>
      </c>
      <c r="AC18" s="36"/>
      <c r="AD18" s="36"/>
      <c r="AE18" s="36"/>
      <c r="AF18" s="36" t="s">
        <v>233</v>
      </c>
      <c r="AG18" s="36" t="s">
        <v>234</v>
      </c>
      <c r="AH18" s="36"/>
      <c r="AI18" s="36"/>
      <c r="AJ18" s="36"/>
      <c r="AK18" s="36"/>
      <c r="AL18" s="36" t="s">
        <v>235</v>
      </c>
      <c r="AM18" s="36" t="s">
        <v>236</v>
      </c>
      <c r="AN18" s="36"/>
      <c r="AO18" s="36"/>
    </row>
    <row r="19" spans="1:41" ht="45.75"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row>
    <row r="20" spans="1:41" ht="45.75"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row>
    <row r="21" spans="1:41" ht="45.75"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row>
    <row r="22" spans="1:41" ht="45.75"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row>
    <row r="23" spans="1:41" ht="45.75"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row>
    <row r="24" spans="1:41" ht="45.75"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row>
    <row r="25" spans="1:41" ht="45.75" customHeight="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1:41" ht="45.75"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row>
    <row r="27" spans="1:41" ht="45.75"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row>
    <row r="28" spans="1:41" ht="45.7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row>
    <row r="29" spans="1:41" ht="45.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row>
    <row r="30" spans="1:41" ht="45.7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row>
    <row r="31" spans="1:41" ht="45.7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row>
    <row r="32" spans="1:41" ht="45.75"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row>
    <row r="33" spans="1:41" ht="45.7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row>
    <row r="34" spans="1:41" ht="45.75"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row>
    <row r="35" spans="1:41" ht="45.75"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row>
    <row r="36" spans="1:41" ht="45.7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row>
    <row r="37" spans="1:41" ht="45.7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row>
    <row r="38" spans="1:41" ht="45.7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row>
    <row r="39" spans="1:41" ht="45.7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1" ht="45.7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row>
    <row r="41" spans="1:41" ht="45.7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1:41" ht="45.7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row>
    <row r="43" spans="1:41" ht="45.7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row>
    <row r="44" spans="1:41" ht="45.7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row>
    <row r="45" spans="1:41" ht="45.75"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row>
    <row r="46" spans="1:41" ht="45.75"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row>
    <row r="47" spans="1:41" ht="45.7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row>
    <row r="48" spans="1:41" ht="45.7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row>
    <row r="49" spans="1:41" ht="45.75"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row>
    <row r="50" spans="1:41" ht="45.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row>
    <row r="51" spans="1:41" ht="45.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row>
    <row r="52" spans="1:41" ht="45.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row>
    <row r="53" spans="1:41" ht="45.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row>
    <row r="54" spans="1:41" ht="45.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row>
    <row r="55" spans="1:41" ht="45.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row>
    <row r="56" spans="1:41" ht="45.7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row>
    <row r="57" spans="1:41" ht="45.7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1" ht="45.7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row>
    <row r="59" spans="1:41" ht="45.7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row>
    <row r="60" spans="1:41" ht="45.7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row>
    <row r="61" spans="1:41" ht="45.7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row>
    <row r="62" spans="1:41" ht="45.7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row>
    <row r="63" spans="1:41" ht="45.7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row>
    <row r="64" spans="1:41" ht="45.7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row>
    <row r="65" spans="1:41" ht="45.7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row>
    <row r="66" spans="1:41" ht="45.7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row>
    <row r="67" spans="1:41" ht="45.7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row>
    <row r="68" spans="1:41" ht="45.7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row>
    <row r="69" spans="1:41" ht="45.7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row>
    <row r="70" spans="1:41" ht="45.7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row>
    <row r="71" spans="1:41" ht="45.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row>
    <row r="72" spans="1:41" ht="45.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row>
    <row r="73" spans="1:41" ht="45.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row>
    <row r="74" spans="1:41" ht="45.7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row>
    <row r="75" spans="1:41" ht="45.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row>
    <row r="76" spans="1:41" ht="45.7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row>
    <row r="77" spans="1:41" ht="45.7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row>
    <row r="78" spans="1:41" ht="45.7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row>
    <row r="79" spans="1:41" ht="45.7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row>
  </sheetData>
  <sheetProtection/>
  <mergeCells count="44">
    <mergeCell ref="A1:K1"/>
    <mergeCell ref="B3:C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婷婷（Vera）</cp:lastModifiedBy>
  <cp:lastPrinted>2018-02-08T01:59:14Z</cp:lastPrinted>
  <dcterms:created xsi:type="dcterms:W3CDTF">2016-09-05T08:36:52Z</dcterms:created>
  <dcterms:modified xsi:type="dcterms:W3CDTF">2022-08-25T05:59:22Z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8D3AF53F98F341A6BE2CD25A50310C57</vt:lpwstr>
  </property>
</Properties>
</file>