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tabRatio="942" firstSheet="4" activeTab="8"/>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整体支出绩效目标表" sheetId="9" r:id="rId9"/>
  </sheets>
  <definedNames/>
  <calcPr fullCalcOnLoad="1"/>
</workbook>
</file>

<file path=xl/sharedStrings.xml><?xml version="1.0" encoding="utf-8"?>
<sst xmlns="http://schemas.openxmlformats.org/spreadsheetml/2006/main" count="273" uniqueCount="196">
  <si>
    <t>2021年部门收支总体情况表</t>
  </si>
  <si>
    <t>部门公开表1</t>
  </si>
  <si>
    <r>
      <t>部门：</t>
    </r>
    <r>
      <rPr>
        <sz val="11"/>
        <rFont val="宋体"/>
        <family val="0"/>
      </rPr>
      <t>中共常宁市委巡察工作领导小组办公室</t>
    </r>
  </si>
  <si>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</si>
  <si>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</si>
  <si>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</si>
  <si>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</si>
  <si>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</si>
  <si>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</si>
  <si>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</si>
  <si>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</si>
  <si>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</si>
  <si>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</si>
  <si>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</si>
  <si>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</si>
  <si>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</si>
  <si>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</si>
  <si>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</si>
  <si>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</si>
  <si>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</si>
  <si>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</si>
  <si>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九、医疗卫生与计划生育支出</t>
  </si>
  <si>
    <t>本年收入合计</t>
  </si>
  <si>
    <t>本年支出合计</t>
  </si>
  <si>
    <t>使用非财政拨款结余</t>
  </si>
  <si>
    <t>结转下年</t>
  </si>
  <si>
    <t>上年结转</t>
  </si>
  <si>
    <t>收入总计</t>
  </si>
  <si>
    <t>支出总计</t>
  </si>
  <si>
    <t>2021年部门收入总体情况表</t>
  </si>
  <si>
    <t>部门公开表2</t>
  </si>
  <si>
    <r>
      <t>部门：</t>
    </r>
    <r>
      <rPr>
        <sz val="11"/>
        <rFont val="宋体"/>
        <family val="0"/>
      </rPr>
      <t xml:space="preserve">中共常宁市委巡察工作领导小组办公室 </t>
    </r>
    <r>
      <rPr>
        <sz val="11"/>
        <color indexed="8"/>
        <rFont val="宋体"/>
        <family val="0"/>
      </rPr>
      <t xml:space="preserve">                                                                        单位：万元</t>
    </r>
  </si>
  <si>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</si>
  <si>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</si>
  <si>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</si>
  <si>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</si>
  <si>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</si>
  <si>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</si>
  <si>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</si>
  <si>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</si>
  <si>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</si>
  <si>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</si>
  <si>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</si>
  <si>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</si>
  <si>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</si>
  <si>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201</t>
  </si>
  <si>
    <t>一般公共服务支出</t>
  </si>
  <si>
    <t>20111</t>
  </si>
  <si>
    <t>纪检监察事务</t>
  </si>
  <si>
    <t>2011101</t>
  </si>
  <si>
    <t>行政运行（纪检监察事务）</t>
  </si>
  <si>
    <t>一般行政管理事务（纪检监察事务）</t>
  </si>
  <si>
    <t>住房保障支出</t>
  </si>
  <si>
    <t>住房改革支出</t>
  </si>
  <si>
    <t>住房公积金</t>
  </si>
  <si>
    <t>2021年部门支出总体情况表</t>
  </si>
  <si>
    <t>部门公开表3</t>
  </si>
  <si>
    <r>
      <t>部门：</t>
    </r>
    <r>
      <rPr>
        <sz val="11"/>
        <rFont val="宋体"/>
        <family val="0"/>
      </rPr>
      <t xml:space="preserve">中共常宁市委巡察工作领导小组办公室  </t>
    </r>
    <r>
      <rPr>
        <sz val="11"/>
        <color indexed="10"/>
        <rFont val="宋体"/>
        <family val="0"/>
      </rPr>
      <t xml:space="preserve"> </t>
    </r>
    <r>
      <rPr>
        <sz val="11"/>
        <color indexed="8"/>
        <rFont val="宋体"/>
        <family val="0"/>
      </rPr>
      <t xml:space="preserve">                                                                  单位：万元</t>
    </r>
  </si>
  <si>
    <t>基本支出</t>
  </si>
  <si>
    <t>项目支出</t>
  </si>
  <si>
    <t>上缴上级支出</t>
  </si>
  <si>
    <t>事业单位经营支出</t>
  </si>
  <si>
    <t>对附属单位补助支出</t>
  </si>
  <si>
    <t>2021年财政拨款收支情况表</t>
  </si>
  <si>
    <t>部门公开表4</t>
  </si>
  <si>
    <r>
      <t>部门：</t>
    </r>
    <r>
      <rPr>
        <sz val="11"/>
        <rFont val="宋体"/>
        <family val="0"/>
      </rPr>
      <t>中共常宁市委巡察工作领导小组办公室</t>
    </r>
    <r>
      <rPr>
        <sz val="11"/>
        <color indexed="10"/>
        <rFont val="宋体"/>
        <family val="0"/>
      </rPr>
      <t xml:space="preserve">  </t>
    </r>
  </si>
  <si>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</si>
  <si>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</si>
  <si>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</si>
  <si>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</si>
  <si>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</si>
  <si>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</si>
  <si>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</si>
  <si>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</si>
  <si>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</si>
  <si>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</si>
  <si>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</si>
  <si>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</si>
  <si>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</si>
  <si>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</si>
  <si>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</si>
  <si>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（九）、医疗卫生与计划生育支出</t>
  </si>
  <si>
    <t>二、结转下年</t>
  </si>
  <si>
    <t>2021年一般公共预算支出表</t>
  </si>
  <si>
    <t>部门公开表5</t>
  </si>
  <si>
    <t>功能分类科目</t>
  </si>
  <si>
    <t>2021年执行数</t>
  </si>
  <si>
    <t>2022年预算数</t>
  </si>
  <si>
    <t>2022年预算数比2021年执行数</t>
  </si>
  <si>
    <t>小计</t>
  </si>
  <si>
    <t>增减额</t>
  </si>
  <si>
    <t>增减%</t>
  </si>
  <si>
    <t xml:space="preserve">  行政运行</t>
  </si>
  <si>
    <t>2011102</t>
  </si>
  <si>
    <t xml:space="preserve">  一般行政管理事务</t>
  </si>
  <si>
    <t>2011199</t>
  </si>
  <si>
    <t xml:space="preserve">  其他纪检监察事务支出</t>
  </si>
  <si>
    <t>208</t>
  </si>
  <si>
    <t>社会保障和就业支出</t>
  </si>
  <si>
    <t>20805</t>
  </si>
  <si>
    <t>行政事业单位养老支出</t>
  </si>
  <si>
    <t>2080505</t>
  </si>
  <si>
    <t xml:space="preserve">  机关事业单位基本养老保险缴费支出</t>
  </si>
  <si>
    <t>机关事业单位职业年金缴费支出</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</si>
  <si>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</si>
  <si>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</si>
  <si>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</si>
  <si>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</si>
  <si>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</si>
  <si>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</si>
  <si>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</si>
  <si>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</si>
  <si>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</si>
  <si>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</si>
  <si>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221</t>
  </si>
  <si>
    <t>22102</t>
  </si>
  <si>
    <t>2210201</t>
  </si>
  <si>
    <t xml:space="preserve">  住房公积金</t>
  </si>
  <si>
    <t>2021年一般公共预算基本支出表</t>
  </si>
  <si>
    <t>部门公开表6</t>
  </si>
  <si>
    <t xml:space="preserve">部门：中共常宁市委巡察工作领导小组办公室    </t>
  </si>
  <si>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</si>
  <si>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</si>
  <si>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</si>
  <si>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</si>
  <si>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</si>
  <si>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</si>
  <si>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</si>
  <si>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</si>
  <si>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</si>
  <si>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</si>
  <si>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</si>
  <si>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</si>
  <si>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</si>
  <si>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</si>
  <si>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其他工资福利支出</t>
  </si>
  <si>
    <t>商品和服务支出</t>
  </si>
  <si>
    <t xml:space="preserve">  办公费</t>
  </si>
  <si>
    <t xml:space="preserve">  印刷费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</si>
  <si>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</si>
  <si>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</si>
  <si>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</si>
  <si>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</si>
  <si>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</si>
  <si>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</si>
  <si>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</si>
  <si>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</si>
  <si>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</si>
  <si>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</si>
  <si>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</si>
  <si>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</si>
  <si>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</si>
  <si>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</si>
  <si>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</si>
  <si>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</si>
  <si>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</si>
  <si>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</si>
  <si>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</si>
  <si>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 xml:space="preserve">部门：中共常宁市委巡察工作领导小组办公室     </t>
  </si>
  <si>
    <t>单位名称</t>
  </si>
  <si>
    <t>2020年预算数</t>
  </si>
  <si>
    <t>2021年预算数</t>
  </si>
  <si>
    <t>因公出国（境）费</t>
  </si>
  <si>
    <t>公务用车购置及运行费</t>
  </si>
  <si>
    <t>公务接待费</t>
  </si>
  <si>
    <t>公务用车购置费</t>
  </si>
  <si>
    <t>公务用车运行费</t>
  </si>
  <si>
    <t>蓝山县竹管寺镇总市学校</t>
  </si>
  <si>
    <t>2021年政府性基金预算支出表</t>
  </si>
  <si>
    <t>部门公开表8</t>
  </si>
  <si>
    <t>2021年政府性基金预算支出</t>
  </si>
  <si>
    <t>无</t>
  </si>
  <si>
    <t>说明：中共常宁市委巡察工作领导小组办公室 没有政府性基金收入，也没有使用政府性基金安排的支出，故本表无数据。</t>
  </si>
  <si>
    <t>2021年整体支出绩效目标表</t>
  </si>
  <si>
    <t>部门公开表10</t>
  </si>
  <si>
    <t xml:space="preserve">部门名称：中共常宁市委巡察工作领导小组办公室  </t>
  </si>
  <si>
    <t>部门名称</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</si>
  <si>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</si>
  <si>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</si>
  <si>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</si>
  <si>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</si>
  <si>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</si>
  <si>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</si>
  <si>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</si>
  <si>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</si>
  <si>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</si>
  <si>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</si>
  <si>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</si>
  <si>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</si>
  <si>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</si>
  <si>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</si>
  <si>
    <t>中共常宁市委巡察工作领导小组办公室</t>
  </si>
  <si>
    <t>1、向市委和市委巡察工作领导小组及上级巡视巡察办报告巡察工作情况，传达贯彻中央、省委、衡阳市委和常宁市委及常宁市委巡察工作领导小组的决策和部署。2、承担巡察工作有关政策研究、制度建设等工作。3、统筹、协调、指导市委巡察组开展工作。4、对市委、市委巡察工作领导小组决定事项及巡察移交事项进行督办。5、配合有关部门对巡察工作人员进行培训、考核、监督和管理。6、完成市委、市委巡察工作领导小组交办的其他任务。</t>
  </si>
  <si>
    <t>1.完成市委巡察工作领导小组交办的各项工作；2.制定巡察工作方案，统筹、协调、指导市委巡察组开展巡察工作。</t>
  </si>
  <si>
    <t>常规巡察、专项巡察、交叉巡察</t>
  </si>
  <si>
    <t>形成震慑，净化政治生态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</si>
</sst>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s>
  <fonts count="34">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9"/>
      <color indexed="8"/>
      <name val="宋体"/>
      <family val="0"/>
    </font>
    <font>
      <b/>
      <sz val="10"/>
      <name val="宋体"/>
      <family val="0"/>
    </font>
    <font>
      <b/>
      <sz val="20"/>
      <color indexed="8"/>
      <name val="宋体"/>
      <family val="0"/>
    </font>
    <font>
      <sz val="20"/>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等线"/>
      <family val="0"/>
    </font>
    <font>
      <u val="single"/>
      <sz val="11"/>
      <color rgb="FF0000FF"/>
      <name val="Calibri"/>
      <family val="0"/>
    </font>
    <font>
      <u val="single"/>
      <sz val="11"/>
      <color rgb="FF800080"/>
      <name val="Calibri"/>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border>
    <border>
      <left>
        <color indexed="8"/>
      </left>
      <right style="thin">
        <color indexed="8"/>
      </right>
      <top style="thin">
        <color indexed="8"/>
      </top>
      <bottom/>
    </border>
    <border>
      <left style="thin">
        <color indexed="8"/>
      </left>
      <right/>
      <top style="thin">
        <color indexed="8"/>
      </top>
      <bottom style="thin">
        <color indexed="8"/>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border>
    <border>
      <left style="thin"/>
      <right style="thin"/>
      <top/>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top style="thin"/>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bottom style="thin"/>
    </border>
    <border>
      <left>
        <color indexed="63"/>
      </left>
      <right style="thin"/>
      <top style="thin"/>
      <bottom style="thin"/>
    </border>
    <border>
      <left style="thin"/>
      <right/>
      <top/>
      <bottom/>
    </border>
    <border>
      <left style="thin"/>
      <right style="thin"/>
      <top>
        <color indexed="63"/>
      </top>
      <bottom>
        <color indexed="63"/>
      </bottom>
    </border>
    <border>
      <left style="thin"/>
      <right style="thin"/>
      <top style="thin"/>
      <bottom>
        <color indexed="63"/>
      </bottom>
    </border>
    <border>
      <left style="thin"/>
      <right/>
      <top/>
      <bottom style="thin"/>
    </border>
    <border>
      <left style="thin"/>
      <right style="thin"/>
      <top>
        <color indexed="63"/>
      </top>
      <bottom style="thin"/>
    </border>
    <border>
      <left>
        <color indexed="63"/>
      </left>
      <right>
        <color indexed="63"/>
      </right>
      <top>
        <color indexed="63"/>
      </top>
      <bottom style="thin"/>
    </border>
    <border>
      <left style="thin"/>
      <right/>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4" fillId="8" borderId="0" applyNumberFormat="0" applyBorder="0" applyAlignment="0" applyProtection="0"/>
    <xf numFmtId="0" fontId="17" fillId="0" borderId="5" applyNumberFormat="0" applyFill="0" applyAlignment="0" applyProtection="0"/>
    <xf numFmtId="0" fontId="14"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30" fillId="0" borderId="0">
      <alignment vertical="center"/>
      <protection/>
    </xf>
    <xf numFmtId="0" fontId="14" fillId="23" borderId="0" applyNumberFormat="0" applyBorder="0" applyAlignment="0" applyProtection="0"/>
    <xf numFmtId="0" fontId="11" fillId="0" borderId="0">
      <alignment/>
      <protection/>
    </xf>
    <xf numFmtId="0" fontId="11" fillId="0" borderId="0">
      <alignment/>
      <protection/>
    </xf>
  </cellStyleXfs>
  <cellXfs count="133">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right" vertical="center"/>
      <protection/>
    </xf>
    <xf numFmtId="176" fontId="4" fillId="0" borderId="11" xfId="0" applyNumberFormat="1" applyFont="1" applyFill="1" applyBorder="1" applyAlignment="1" applyProtection="1">
      <alignment horizontal="right" vertical="center"/>
      <protection/>
    </xf>
    <xf numFmtId="176" fontId="4" fillId="0" borderId="10"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vertical="center" wrapText="1"/>
      <protection/>
    </xf>
    <xf numFmtId="176" fontId="6" fillId="0" borderId="11" xfId="0" applyNumberFormat="1" applyFont="1" applyFill="1" applyBorder="1" applyAlignment="1" applyProtection="1">
      <alignment horizontal="right" vertical="center"/>
      <protection/>
    </xf>
    <xf numFmtId="176" fontId="6" fillId="0" borderId="12" xfId="0" applyNumberFormat="1" applyFont="1" applyFill="1" applyBorder="1" applyAlignment="1" applyProtection="1">
      <alignment horizontal="right" vertical="center"/>
      <protection/>
    </xf>
    <xf numFmtId="0" fontId="7"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7" fillId="0" borderId="0" xfId="0" applyFont="1" applyFill="1" applyBorder="1" applyAlignment="1" applyProtection="1">
      <alignment horizontal="center" vertical="center"/>
      <protection/>
    </xf>
    <xf numFmtId="49" fontId="4" fillId="0" borderId="13" xfId="0" applyNumberFormat="1" applyFont="1" applyFill="1" applyBorder="1" applyAlignment="1" applyProtection="1">
      <alignment vertical="center" wrapText="1"/>
      <protection/>
    </xf>
    <xf numFmtId="49" fontId="4" fillId="0" borderId="14" xfId="0" applyNumberFormat="1" applyFont="1" applyFill="1" applyBorder="1" applyAlignment="1" applyProtection="1">
      <alignment vertical="center" wrapText="1"/>
      <protection/>
    </xf>
    <xf numFmtId="0" fontId="7" fillId="0" borderId="0" xfId="0" applyFont="1" applyFill="1" applyBorder="1" applyAlignment="1" applyProtection="1">
      <alignment vertical="center"/>
      <protection/>
    </xf>
    <xf numFmtId="176" fontId="6" fillId="0" borderId="15" xfId="0" applyNumberFormat="1" applyFont="1" applyFill="1" applyBorder="1" applyAlignment="1" applyProtection="1">
      <alignment horizontal="right" vertical="center"/>
      <protection/>
    </xf>
    <xf numFmtId="0" fontId="8" fillId="24" borderId="16" xfId="0" applyNumberFormat="1" applyFont="1" applyFill="1" applyBorder="1" applyAlignment="1" applyProtection="1">
      <alignment vertical="center" wrapText="1"/>
      <protection/>
    </xf>
    <xf numFmtId="0" fontId="0" fillId="0" borderId="0" xfId="0"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1" fillId="0" borderId="17" xfId="0" applyFont="1"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vertical="center"/>
    </xf>
    <xf numFmtId="0" fontId="0" fillId="0" borderId="18" xfId="0" applyBorder="1" applyAlignment="1">
      <alignment vertical="center" wrapText="1"/>
    </xf>
    <xf numFmtId="0" fontId="0" fillId="0" borderId="0" xfId="0" applyAlignment="1">
      <alignment vertical="center" wrapText="1"/>
    </xf>
    <xf numFmtId="0" fontId="10" fillId="0" borderId="0" xfId="0" applyFont="1" applyAlignment="1">
      <alignment horizontal="center" vertical="center" wrapText="1"/>
    </xf>
    <xf numFmtId="0" fontId="1" fillId="0" borderId="0" xfId="0" applyFont="1" applyAlignment="1">
      <alignment vertical="center"/>
    </xf>
    <xf numFmtId="0" fontId="0" fillId="0" borderId="0" xfId="0" applyAlignment="1">
      <alignment horizontal="right" vertical="center" wrapText="1"/>
    </xf>
    <xf numFmtId="0" fontId="0" fillId="0" borderId="19" xfId="0" applyBorder="1" applyAlignment="1">
      <alignment horizontal="center" vertical="center" wrapText="1"/>
    </xf>
    <xf numFmtId="0" fontId="0" fillId="0" borderId="16"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vertical="center" wrapText="1"/>
    </xf>
    <xf numFmtId="177" fontId="0" fillId="0" borderId="16" xfId="0" applyNumberFormat="1" applyBorder="1" applyAlignment="1">
      <alignment vertical="center"/>
    </xf>
    <xf numFmtId="177" fontId="0" fillId="0" borderId="22" xfId="0" applyNumberFormat="1" applyBorder="1" applyAlignment="1">
      <alignment vertical="center"/>
    </xf>
    <xf numFmtId="177" fontId="0" fillId="0" borderId="23" xfId="0" applyNumberFormat="1" applyBorder="1" applyAlignment="1">
      <alignment vertical="center"/>
    </xf>
    <xf numFmtId="177" fontId="0" fillId="0" borderId="0" xfId="0" applyNumberFormat="1" applyAlignment="1">
      <alignment vertical="center"/>
    </xf>
    <xf numFmtId="0" fontId="9" fillId="0" borderId="0" xfId="0" applyFont="1" applyAlignment="1">
      <alignment horizontal="center" vertical="center" wrapText="1"/>
    </xf>
    <xf numFmtId="177" fontId="9"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0" fontId="1" fillId="0" borderId="17" xfId="0" applyFont="1" applyBorder="1" applyAlignment="1">
      <alignment horizontal="left" vertical="center"/>
    </xf>
    <xf numFmtId="0" fontId="1" fillId="0" borderId="17" xfId="0" applyFont="1" applyBorder="1" applyAlignment="1">
      <alignment horizontal="left" vertical="center"/>
    </xf>
    <xf numFmtId="177" fontId="0" fillId="0" borderId="0" xfId="0" applyNumberFormat="1" applyAlignment="1">
      <alignment horizontal="right" vertical="center"/>
    </xf>
    <xf numFmtId="177" fontId="0" fillId="0" borderId="16" xfId="0" applyNumberFormat="1" applyBorder="1" applyAlignment="1">
      <alignment horizontal="center" vertical="center" wrapText="1"/>
    </xf>
    <xf numFmtId="177" fontId="0" fillId="0" borderId="16" xfId="0" applyNumberFormat="1" applyBorder="1" applyAlignment="1">
      <alignment horizontal="center" vertical="center"/>
    </xf>
    <xf numFmtId="0" fontId="0" fillId="0" borderId="16" xfId="0" applyBorder="1" applyAlignment="1">
      <alignment horizontal="left" vertical="center"/>
    </xf>
    <xf numFmtId="177" fontId="0" fillId="0" borderId="16" xfId="0" applyNumberFormat="1" applyBorder="1" applyAlignment="1">
      <alignment horizontal="center" vertical="center"/>
    </xf>
    <xf numFmtId="0" fontId="0" fillId="0" borderId="16" xfId="0" applyFont="1" applyBorder="1" applyAlignment="1">
      <alignment vertical="center"/>
    </xf>
    <xf numFmtId="177" fontId="0" fillId="0" borderId="16" xfId="0" applyNumberFormat="1" applyBorder="1" applyAlignment="1">
      <alignment horizontal="right" vertical="center"/>
    </xf>
    <xf numFmtId="177" fontId="0" fillId="0" borderId="16" xfId="0" applyNumberFormat="1" applyBorder="1" applyAlignment="1">
      <alignment horizontal="right" vertical="center"/>
    </xf>
    <xf numFmtId="0" fontId="0" fillId="0" borderId="0" xfId="0" applyBorder="1" applyAlignment="1">
      <alignment vertical="center"/>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33" fillId="0" borderId="17" xfId="0" applyFont="1" applyBorder="1" applyAlignment="1">
      <alignment vertical="center"/>
    </xf>
    <xf numFmtId="0" fontId="0" fillId="0" borderId="0" xfId="0" applyFont="1" applyAlignment="1">
      <alignment vertical="center"/>
    </xf>
    <xf numFmtId="0" fontId="0" fillId="0" borderId="16"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Border="1" applyAlignment="1">
      <alignment vertical="center"/>
    </xf>
    <xf numFmtId="0" fontId="0" fillId="0" borderId="35" xfId="0" applyBorder="1" applyAlignment="1">
      <alignment horizontal="center" vertical="center"/>
    </xf>
    <xf numFmtId="0" fontId="0" fillId="0" borderId="16" xfId="0" applyBorder="1" applyAlignment="1">
      <alignment vertical="center"/>
    </xf>
    <xf numFmtId="10" fontId="0" fillId="0" borderId="16" xfId="0" applyNumberFormat="1" applyBorder="1" applyAlignment="1">
      <alignment vertical="center"/>
    </xf>
    <xf numFmtId="0" fontId="0" fillId="0" borderId="36" xfId="0" applyFont="1" applyFill="1" applyBorder="1" applyAlignment="1">
      <alignment horizontal="left" vertical="center" shrinkToFit="1"/>
    </xf>
    <xf numFmtId="0" fontId="0" fillId="0" borderId="37" xfId="0" applyFont="1" applyFill="1" applyBorder="1" applyAlignment="1">
      <alignment horizontal="left" vertical="center" shrinkToFit="1"/>
    </xf>
    <xf numFmtId="4" fontId="0" fillId="0" borderId="38" xfId="0" applyNumberFormat="1" applyFont="1" applyFill="1" applyBorder="1" applyAlignment="1">
      <alignment horizontal="right" vertical="center" shrinkToFit="1"/>
    </xf>
    <xf numFmtId="0" fontId="0" fillId="0" borderId="16" xfId="0" applyFont="1" applyBorder="1" applyAlignment="1">
      <alignment vertical="center"/>
    </xf>
    <xf numFmtId="0" fontId="0" fillId="0" borderId="16" xfId="0" applyFont="1" applyBorder="1" applyAlignment="1">
      <alignment horizontal="center" vertical="center"/>
    </xf>
    <xf numFmtId="0" fontId="0" fillId="0" borderId="16" xfId="0" applyFont="1" applyFill="1" applyBorder="1" applyAlignment="1">
      <alignment vertical="center"/>
    </xf>
    <xf numFmtId="0" fontId="0" fillId="0" borderId="16" xfId="0" applyFont="1" applyFill="1" applyBorder="1" applyAlignment="1">
      <alignment vertical="center"/>
    </xf>
    <xf numFmtId="178" fontId="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11" fillId="0" borderId="16" xfId="0" applyFont="1" applyFill="1" applyBorder="1" applyAlignment="1">
      <alignment horizontal="center" vertical="center"/>
    </xf>
    <xf numFmtId="0" fontId="0" fillId="0" borderId="16" xfId="0" applyFont="1" applyFill="1" applyBorder="1" applyAlignment="1">
      <alignment horizontal="center" vertical="center"/>
    </xf>
    <xf numFmtId="4" fontId="0" fillId="0"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0" xfId="0" applyAlignment="1">
      <alignment horizontal="left" vertical="center"/>
    </xf>
    <xf numFmtId="0" fontId="33" fillId="0" borderId="0" xfId="0" applyFont="1" applyAlignment="1">
      <alignment horizontal="center" vertical="center"/>
    </xf>
    <xf numFmtId="177" fontId="0" fillId="0" borderId="16" xfId="0" applyNumberFormat="1" applyBorder="1" applyAlignment="1">
      <alignment vertical="center"/>
    </xf>
    <xf numFmtId="0" fontId="33" fillId="0" borderId="17" xfId="0" applyFont="1" applyBorder="1" applyAlignment="1">
      <alignment horizontal="left" vertical="center" wrapText="1"/>
    </xf>
    <xf numFmtId="0" fontId="0" fillId="0" borderId="17" xfId="0" applyBorder="1" applyAlignment="1">
      <alignment horizontal="left" vertical="center" wrapText="1"/>
    </xf>
    <xf numFmtId="49" fontId="0" fillId="0" borderId="16" xfId="0" applyNumberFormat="1" applyBorder="1" applyAlignment="1">
      <alignment horizontal="center" vertical="center"/>
    </xf>
    <xf numFmtId="0" fontId="0" fillId="0" borderId="16" xfId="0" applyNumberFormat="1" applyFill="1" applyBorder="1" applyAlignment="1">
      <alignment vertical="center"/>
    </xf>
    <xf numFmtId="0" fontId="0" fillId="0" borderId="16" xfId="0" applyFill="1" applyBorder="1" applyAlignment="1">
      <alignment vertical="center"/>
    </xf>
    <xf numFmtId="0" fontId="0" fillId="0" borderId="0" xfId="0" applyFont="1" applyAlignment="1">
      <alignment vertical="center"/>
    </xf>
    <xf numFmtId="0" fontId="33" fillId="0" borderId="17" xfId="0" applyFont="1" applyBorder="1" applyAlignment="1">
      <alignment horizontal="left" vertical="center"/>
    </xf>
    <xf numFmtId="0" fontId="0" fillId="0" borderId="17" xfId="0" applyBorder="1" applyAlignment="1">
      <alignment horizontal="left" vertical="center"/>
    </xf>
    <xf numFmtId="0" fontId="1" fillId="0" borderId="23" xfId="0" applyFont="1" applyFill="1" applyBorder="1" applyAlignment="1">
      <alignment horizontal="left" vertical="center" wrapText="1"/>
    </xf>
    <xf numFmtId="177" fontId="1" fillId="0" borderId="23" xfId="0" applyNumberFormat="1" applyFont="1" applyFill="1" applyBorder="1" applyAlignment="1">
      <alignment horizontal="center" vertical="center" wrapText="1"/>
    </xf>
    <xf numFmtId="177" fontId="1" fillId="0" borderId="23" xfId="0" applyNumberFormat="1" applyFont="1" applyFill="1" applyBorder="1" applyAlignment="1">
      <alignment horizontal="right" vertical="center" wrapText="1"/>
    </xf>
    <xf numFmtId="0" fontId="0" fillId="0" borderId="16" xfId="0" applyFont="1" applyBorder="1" applyAlignment="1">
      <alignment vertical="center"/>
    </xf>
    <xf numFmtId="0" fontId="0" fillId="0" borderId="16" xfId="0" applyNumberFormat="1" applyBorder="1" applyAlignment="1">
      <alignment horizontal="left" vertical="center"/>
    </xf>
    <xf numFmtId="0" fontId="0" fillId="0" borderId="39" xfId="0" applyBorder="1" applyAlignment="1">
      <alignment vertical="center"/>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33" fillId="0" borderId="0" xfId="0" applyFont="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71C51E4CC0F946D28F2ADAAF265FCF2B" xfId="62"/>
    <cellStyle name="60% - 强调文字颜色 6" xfId="63"/>
    <cellStyle name="常规_专项绩效目标表"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workbookViewId="0" topLeftCell="A2">
      <selection activeCell="A10" sqref="A10"/>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30" t="s">
        <v>0</v>
      </c>
      <c r="B1" s="54"/>
      <c r="C1" s="54"/>
      <c r="D1" s="54"/>
    </row>
    <row r="2" spans="1:4" ht="15" customHeight="1">
      <c r="A2" s="32"/>
      <c r="B2" s="32"/>
      <c r="C2" s="32"/>
      <c r="D2" s="56" t="s">
        <v>1</v>
      </c>
    </row>
    <row r="3" spans="1:4" ht="15" customHeight="1">
      <c r="A3" s="132" t="s">
        <v>2</v>
      </c>
      <c r="B3" s="132"/>
      <c r="C3" s="32"/>
      <c r="D3" s="32" t="s">
        <v>3</v>
      </c>
    </row>
    <row r="4" spans="1:4" ht="19.5" customHeight="1">
      <c r="A4" s="37" t="s">
        <v>4</v>
      </c>
      <c r="B4" s="37"/>
      <c r="C4" s="37" t="s">
        <v>5</v>
      </c>
      <c r="D4" s="37"/>
    </row>
    <row r="5" spans="1:4" s="29" customFormat="1" ht="21" customHeight="1">
      <c r="A5" s="38" t="s">
        <v>6</v>
      </c>
      <c r="B5" s="38" t="s">
        <v>7</v>
      </c>
      <c r="C5" s="38" t="s">
        <v>6</v>
      </c>
      <c r="D5" s="38" t="s">
        <v>7</v>
      </c>
    </row>
    <row r="6" spans="1:4" ht="13.5">
      <c r="A6" s="39" t="s">
        <v>8</v>
      </c>
      <c r="B6" s="115">
        <v>374.72</v>
      </c>
      <c r="C6" s="50" t="s">
        <v>9</v>
      </c>
      <c r="D6" s="115">
        <v>335.36000000000007</v>
      </c>
    </row>
    <row r="7" spans="1:4" ht="13.5">
      <c r="A7" s="39" t="s">
        <v>10</v>
      </c>
      <c r="B7" s="50"/>
      <c r="C7" s="50" t="s">
        <v>11</v>
      </c>
      <c r="D7" s="50"/>
    </row>
    <row r="8" spans="1:4" ht="13.5">
      <c r="A8" s="39" t="s">
        <v>12</v>
      </c>
      <c r="B8" s="50"/>
      <c r="C8" s="50" t="s">
        <v>13</v>
      </c>
      <c r="D8" s="112"/>
    </row>
    <row r="9" spans="1:4" ht="13.5">
      <c r="A9" s="39" t="s">
        <v>14</v>
      </c>
      <c r="B9" s="50"/>
      <c r="C9" s="50" t="s">
        <v>15</v>
      </c>
      <c r="D9" s="50"/>
    </row>
    <row r="10" spans="1:4" ht="13.5">
      <c r="A10" s="39" t="s">
        <v>16</v>
      </c>
      <c r="B10" s="50"/>
      <c r="C10" s="50" t="s">
        <v>17</v>
      </c>
      <c r="D10" s="50"/>
    </row>
    <row r="11" spans="1:4" ht="13.5">
      <c r="A11" s="39"/>
      <c r="B11" s="50"/>
      <c r="C11" s="50" t="s">
        <v>18</v>
      </c>
      <c r="D11" s="115">
        <v>23.89</v>
      </c>
    </row>
    <row r="12" spans="1:4" ht="13.5">
      <c r="A12" s="39"/>
      <c r="B12" s="50"/>
      <c r="C12" s="50" t="s">
        <v>19</v>
      </c>
      <c r="D12" s="115"/>
    </row>
    <row r="13" spans="1:4" ht="13.5">
      <c r="A13" s="39"/>
      <c r="B13" s="50"/>
      <c r="C13" s="50" t="s">
        <v>20</v>
      </c>
      <c r="D13" s="115">
        <v>8.19</v>
      </c>
    </row>
    <row r="14" spans="1:4" ht="13.5">
      <c r="A14" s="39"/>
      <c r="B14" s="50"/>
      <c r="C14" s="50" t="s">
        <v>21</v>
      </c>
      <c r="D14" s="115">
        <v>7.28</v>
      </c>
    </row>
    <row r="15" spans="1:4" ht="13.5">
      <c r="A15" s="39" t="s">
        <v>22</v>
      </c>
      <c r="B15" s="115">
        <v>374.72</v>
      </c>
      <c r="C15" s="50" t="s">
        <v>23</v>
      </c>
      <c r="D15" s="115">
        <v>374.72</v>
      </c>
    </row>
    <row r="16" spans="1:4" ht="13.5">
      <c r="A16" s="39" t="s">
        <v>24</v>
      </c>
      <c r="B16" s="50"/>
      <c r="C16" s="50" t="s">
        <v>25</v>
      </c>
      <c r="D16" s="50"/>
    </row>
    <row r="17" spans="1:4" ht="13.5">
      <c r="A17" s="39" t="s">
        <v>26</v>
      </c>
      <c r="B17" s="50"/>
      <c r="C17" s="50"/>
      <c r="D17" s="50"/>
    </row>
    <row r="18" spans="1:4" ht="13.5">
      <c r="A18" s="39"/>
      <c r="B18" s="50"/>
      <c r="C18" s="50"/>
      <c r="D18" s="50"/>
    </row>
    <row r="19" spans="1:4" s="29" customFormat="1" ht="13.5">
      <c r="A19" s="38" t="s">
        <v>27</v>
      </c>
      <c r="B19" s="115">
        <v>374.72</v>
      </c>
      <c r="C19" s="63" t="s">
        <v>28</v>
      </c>
      <c r="D19" s="115">
        <f>SUM(D6:D14)</f>
        <v>374.72</v>
      </c>
    </row>
  </sheetData>
  <sheetProtection/>
  <mergeCells count="4">
    <mergeCell ref="A1:D1"/>
    <mergeCell ref="A3:B3"/>
    <mergeCell ref="A4:B4"/>
    <mergeCell ref="C4:D4"/>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1"/>
  <sheetViews>
    <sheetView workbookViewId="0" topLeftCell="A1">
      <selection activeCell="F15" sqref="F15"/>
    </sheetView>
  </sheetViews>
  <sheetFormatPr defaultColWidth="9.00390625" defaultRowHeight="13.5"/>
  <cols>
    <col min="2" max="2" width="20.125" style="0" customWidth="1"/>
    <col min="3" max="3" width="10.625" style="0" customWidth="1"/>
    <col min="4" max="4" width="8.625" style="0" customWidth="1"/>
    <col min="5" max="5" width="10.625" style="0" customWidth="1"/>
    <col min="6" max="6" width="7.125" style="0" customWidth="1"/>
    <col min="8" max="8" width="7.75390625" style="0" customWidth="1"/>
    <col min="12" max="12" width="8.125" style="0" customWidth="1"/>
    <col min="13" max="13" width="9.125" style="0" customWidth="1"/>
  </cols>
  <sheetData>
    <row r="1" spans="1:13" ht="36" customHeight="1">
      <c r="A1" s="30" t="s">
        <v>29</v>
      </c>
      <c r="B1" s="30"/>
      <c r="C1" s="30"/>
      <c r="D1" s="30"/>
      <c r="E1" s="30"/>
      <c r="F1" s="30"/>
      <c r="G1" s="30"/>
      <c r="H1" s="30"/>
      <c r="I1" s="30"/>
      <c r="J1" s="30"/>
      <c r="K1" s="30"/>
      <c r="L1" s="30"/>
      <c r="M1" s="30"/>
    </row>
    <row r="2" spans="1:13" ht="15" customHeight="1">
      <c r="A2" s="42"/>
      <c r="B2" s="42"/>
      <c r="C2" s="42"/>
      <c r="D2" s="42"/>
      <c r="E2" s="42"/>
      <c r="F2" s="42"/>
      <c r="G2" s="42"/>
      <c r="H2" s="42"/>
      <c r="I2" s="42"/>
      <c r="J2" s="42"/>
      <c r="K2" s="42"/>
      <c r="L2" s="56" t="s">
        <v>30</v>
      </c>
      <c r="M2" s="56"/>
    </row>
    <row r="3" spans="1:13" ht="15" customHeight="1">
      <c r="A3" s="122" t="s">
        <v>31</v>
      </c>
      <c r="B3" s="123"/>
      <c r="C3" s="123"/>
      <c r="D3" s="123"/>
      <c r="E3" s="123"/>
      <c r="F3" s="123"/>
      <c r="G3" s="123"/>
      <c r="H3" s="123"/>
      <c r="I3" s="123"/>
      <c r="J3" s="123"/>
      <c r="K3" s="123"/>
      <c r="L3" s="123"/>
      <c r="M3" s="123"/>
    </row>
    <row r="4" spans="1:13" ht="41.25" customHeight="1">
      <c r="A4" s="37" t="s">
        <v>32</v>
      </c>
      <c r="B4" s="37"/>
      <c r="C4" s="88" t="s">
        <v>33</v>
      </c>
      <c r="D4" s="88" t="s">
        <v>26</v>
      </c>
      <c r="E4" s="46" t="s">
        <v>34</v>
      </c>
      <c r="F4" s="46" t="s">
        <v>35</v>
      </c>
      <c r="G4" s="88" t="s">
        <v>36</v>
      </c>
      <c r="H4" s="88"/>
      <c r="I4" s="130" t="s">
        <v>37</v>
      </c>
      <c r="J4" s="130" t="s">
        <v>38</v>
      </c>
      <c r="K4" s="130" t="s">
        <v>39</v>
      </c>
      <c r="L4" s="45" t="s">
        <v>40</v>
      </c>
      <c r="M4" s="45" t="s">
        <v>24</v>
      </c>
    </row>
    <row r="5" spans="1:13" s="29" customFormat="1" ht="30" customHeight="1">
      <c r="A5" s="38" t="s">
        <v>41</v>
      </c>
      <c r="B5" s="38" t="s">
        <v>42</v>
      </c>
      <c r="C5" s="88"/>
      <c r="D5" s="88"/>
      <c r="E5" s="46"/>
      <c r="F5" s="46"/>
      <c r="G5" s="82" t="s">
        <v>43</v>
      </c>
      <c r="H5" s="46" t="s">
        <v>44</v>
      </c>
      <c r="I5" s="131"/>
      <c r="J5" s="131"/>
      <c r="K5" s="131"/>
      <c r="L5" s="48"/>
      <c r="M5" s="48"/>
    </row>
    <row r="6" spans="1:13" s="121" customFormat="1" ht="13.5">
      <c r="A6" s="124"/>
      <c r="B6" s="124" t="s">
        <v>33</v>
      </c>
      <c r="C6" s="125">
        <f>C7+C11</f>
        <v>374.71999999999997</v>
      </c>
      <c r="D6" s="126"/>
      <c r="E6" s="125">
        <f>D6+C6</f>
        <v>374.71999999999997</v>
      </c>
      <c r="F6" s="127"/>
      <c r="G6" s="127"/>
      <c r="H6" s="127"/>
      <c r="I6" s="127"/>
      <c r="J6" s="127"/>
      <c r="K6" s="127"/>
      <c r="L6" s="127"/>
      <c r="M6" s="127"/>
    </row>
    <row r="7" spans="1:13" ht="13.5">
      <c r="A7" s="128" t="s">
        <v>45</v>
      </c>
      <c r="B7" s="119" t="s">
        <v>46</v>
      </c>
      <c r="C7" s="115">
        <v>366.53</v>
      </c>
      <c r="D7" s="126"/>
      <c r="E7" s="115">
        <v>366.53</v>
      </c>
      <c r="F7" s="129"/>
      <c r="G7" s="39"/>
      <c r="H7" s="39"/>
      <c r="I7" s="39"/>
      <c r="J7" s="39"/>
      <c r="K7" s="39"/>
      <c r="L7" s="39"/>
      <c r="M7" s="39"/>
    </row>
    <row r="8" spans="1:13" ht="13.5">
      <c r="A8" s="128" t="s">
        <v>47</v>
      </c>
      <c r="B8" s="119" t="s">
        <v>48</v>
      </c>
      <c r="C8" s="115">
        <v>366.53</v>
      </c>
      <c r="D8" s="126"/>
      <c r="E8" s="115">
        <v>366.53</v>
      </c>
      <c r="F8" s="129"/>
      <c r="G8" s="39"/>
      <c r="H8" s="39"/>
      <c r="I8" s="39"/>
      <c r="J8" s="39"/>
      <c r="K8" s="39"/>
      <c r="L8" s="39"/>
      <c r="M8" s="39"/>
    </row>
    <row r="9" spans="1:13" ht="13.5">
      <c r="A9" s="128" t="s">
        <v>49</v>
      </c>
      <c r="B9" s="119" t="s">
        <v>50</v>
      </c>
      <c r="C9" s="115">
        <v>186.53</v>
      </c>
      <c r="D9" s="126"/>
      <c r="E9" s="115">
        <v>186.53</v>
      </c>
      <c r="F9" s="129"/>
      <c r="G9" s="39"/>
      <c r="H9" s="39"/>
      <c r="I9" s="39"/>
      <c r="J9" s="39"/>
      <c r="K9" s="39"/>
      <c r="L9" s="39"/>
      <c r="M9" s="39"/>
    </row>
    <row r="10" spans="1:13" ht="13.5">
      <c r="A10" s="64">
        <v>2011102</v>
      </c>
      <c r="B10" s="119" t="s">
        <v>51</v>
      </c>
      <c r="C10" s="115">
        <v>180</v>
      </c>
      <c r="D10" s="39"/>
      <c r="E10" s="115">
        <v>180</v>
      </c>
      <c r="F10" s="39"/>
      <c r="G10" s="39"/>
      <c r="H10" s="39"/>
      <c r="I10" s="39"/>
      <c r="J10" s="39"/>
      <c r="K10" s="39"/>
      <c r="L10" s="39"/>
      <c r="M10" s="39"/>
    </row>
    <row r="11" spans="1:13" ht="13.5">
      <c r="A11" s="64">
        <v>221</v>
      </c>
      <c r="B11" s="119" t="s">
        <v>52</v>
      </c>
      <c r="C11" s="115">
        <v>8.19</v>
      </c>
      <c r="D11" s="39"/>
      <c r="E11" s="115">
        <v>8.19</v>
      </c>
      <c r="F11" s="39"/>
      <c r="G11" s="39"/>
      <c r="H11" s="39"/>
      <c r="I11" s="39"/>
      <c r="J11" s="39"/>
      <c r="K11" s="39"/>
      <c r="L11" s="39"/>
      <c r="M11" s="39"/>
    </row>
    <row r="12" spans="1:13" ht="13.5">
      <c r="A12" s="64">
        <v>22102</v>
      </c>
      <c r="B12" s="119" t="s">
        <v>53</v>
      </c>
      <c r="C12" s="115">
        <v>8.19</v>
      </c>
      <c r="D12" s="39"/>
      <c r="E12" s="115">
        <v>8.19</v>
      </c>
      <c r="F12" s="39"/>
      <c r="G12" s="39"/>
      <c r="H12" s="39"/>
      <c r="I12" s="39"/>
      <c r="J12" s="39"/>
      <c r="K12" s="39"/>
      <c r="L12" s="39"/>
      <c r="M12" s="39"/>
    </row>
    <row r="13" spans="1:13" ht="13.5">
      <c r="A13" s="64">
        <v>2210201</v>
      </c>
      <c r="B13" s="120" t="s">
        <v>54</v>
      </c>
      <c r="C13" s="115">
        <v>8.19</v>
      </c>
      <c r="D13" s="39"/>
      <c r="E13" s="115">
        <v>8.19</v>
      </c>
      <c r="F13" s="39"/>
      <c r="G13" s="39"/>
      <c r="H13" s="39"/>
      <c r="I13" s="39"/>
      <c r="J13" s="39"/>
      <c r="K13" s="39"/>
      <c r="L13" s="39"/>
      <c r="M13" s="39"/>
    </row>
    <row r="14" spans="1:13" ht="13.5">
      <c r="A14" s="39"/>
      <c r="B14" s="39"/>
      <c r="C14" s="39"/>
      <c r="D14" s="39"/>
      <c r="E14" s="39"/>
      <c r="F14" s="39"/>
      <c r="G14" s="39"/>
      <c r="H14" s="39"/>
      <c r="I14" s="39"/>
      <c r="J14" s="39"/>
      <c r="K14" s="39"/>
      <c r="L14" s="39"/>
      <c r="M14" s="39"/>
    </row>
    <row r="15" spans="1:13" ht="13.5">
      <c r="A15" s="39"/>
      <c r="B15" s="39"/>
      <c r="C15" s="39"/>
      <c r="D15" s="39"/>
      <c r="E15" s="39"/>
      <c r="F15" s="39"/>
      <c r="G15" s="39"/>
      <c r="H15" s="39"/>
      <c r="I15" s="39"/>
      <c r="J15" s="39"/>
      <c r="K15" s="39"/>
      <c r="L15" s="39"/>
      <c r="M15" s="39"/>
    </row>
    <row r="16" spans="1:13" ht="13.5">
      <c r="A16" s="39"/>
      <c r="B16" s="39"/>
      <c r="C16" s="39"/>
      <c r="D16" s="39"/>
      <c r="E16" s="39"/>
      <c r="F16" s="39"/>
      <c r="G16" s="39"/>
      <c r="H16" s="39"/>
      <c r="I16" s="39"/>
      <c r="J16" s="39"/>
      <c r="K16" s="39"/>
      <c r="L16" s="39"/>
      <c r="M16" s="39"/>
    </row>
    <row r="17" spans="1:13" ht="13.5">
      <c r="A17" s="39"/>
      <c r="B17" s="39"/>
      <c r="C17" s="39"/>
      <c r="D17" s="39"/>
      <c r="E17" s="39"/>
      <c r="F17" s="39"/>
      <c r="G17" s="39"/>
      <c r="H17" s="39"/>
      <c r="I17" s="39"/>
      <c r="J17" s="39"/>
      <c r="K17" s="39"/>
      <c r="L17" s="39"/>
      <c r="M17" s="39"/>
    </row>
    <row r="18" spans="1:13" ht="13.5">
      <c r="A18" s="39"/>
      <c r="B18" s="39"/>
      <c r="C18" s="39"/>
      <c r="D18" s="39"/>
      <c r="E18" s="39"/>
      <c r="F18" s="39"/>
      <c r="G18" s="39"/>
      <c r="H18" s="39"/>
      <c r="I18" s="39"/>
      <c r="J18" s="39"/>
      <c r="K18" s="39"/>
      <c r="L18" s="39"/>
      <c r="M18" s="39"/>
    </row>
    <row r="19" spans="1:13" ht="13.5">
      <c r="A19" s="39"/>
      <c r="B19" s="39"/>
      <c r="C19" s="39"/>
      <c r="D19" s="39"/>
      <c r="E19" s="39"/>
      <c r="F19" s="39"/>
      <c r="G19" s="39"/>
      <c r="H19" s="39"/>
      <c r="I19" s="39"/>
      <c r="J19" s="39"/>
      <c r="K19" s="39"/>
      <c r="L19" s="39"/>
      <c r="M19" s="39"/>
    </row>
    <row r="20" spans="1:13" ht="13.5">
      <c r="A20" s="39"/>
      <c r="B20" s="39"/>
      <c r="C20" s="39"/>
      <c r="D20" s="39"/>
      <c r="E20" s="39"/>
      <c r="F20" s="39"/>
      <c r="G20" s="39"/>
      <c r="H20" s="39"/>
      <c r="I20" s="39"/>
      <c r="J20" s="39"/>
      <c r="K20" s="39"/>
      <c r="L20" s="39"/>
      <c r="M20" s="39"/>
    </row>
    <row r="21" spans="1:13" ht="13.5">
      <c r="A21" s="39"/>
      <c r="B21" s="39"/>
      <c r="C21" s="39"/>
      <c r="D21" s="39"/>
      <c r="E21" s="39"/>
      <c r="F21" s="39"/>
      <c r="G21" s="39"/>
      <c r="H21" s="39"/>
      <c r="I21" s="39"/>
      <c r="J21" s="39"/>
      <c r="K21" s="39"/>
      <c r="L21" s="39"/>
      <c r="M21" s="39"/>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F16" sqref="F16"/>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30" t="s">
        <v>55</v>
      </c>
      <c r="B1" s="30"/>
      <c r="C1" s="30"/>
      <c r="D1" s="30"/>
      <c r="E1" s="30"/>
      <c r="F1" s="30"/>
      <c r="G1" s="30"/>
      <c r="H1" s="30"/>
    </row>
    <row r="2" spans="1:8" ht="15" customHeight="1">
      <c r="A2" s="42"/>
      <c r="B2" s="42"/>
      <c r="C2" s="42"/>
      <c r="D2" s="42"/>
      <c r="E2" s="42"/>
      <c r="F2" s="42"/>
      <c r="G2" s="42"/>
      <c r="H2" s="56" t="s">
        <v>56</v>
      </c>
    </row>
    <row r="3" spans="1:8" ht="15" customHeight="1">
      <c r="A3" s="116" t="s">
        <v>57</v>
      </c>
      <c r="B3" s="117"/>
      <c r="C3" s="117"/>
      <c r="D3" s="117"/>
      <c r="E3" s="117"/>
      <c r="F3" s="117"/>
      <c r="G3" s="117"/>
      <c r="H3" s="117"/>
    </row>
    <row r="4" spans="1:8" s="32" customFormat="1" ht="31.5" customHeight="1">
      <c r="A4" s="37" t="s">
        <v>41</v>
      </c>
      <c r="B4" s="37" t="s">
        <v>42</v>
      </c>
      <c r="C4" s="37" t="s">
        <v>33</v>
      </c>
      <c r="D4" s="37" t="s">
        <v>58</v>
      </c>
      <c r="E4" s="37" t="s">
        <v>59</v>
      </c>
      <c r="F4" s="37" t="s">
        <v>60</v>
      </c>
      <c r="G4" s="37" t="s">
        <v>61</v>
      </c>
      <c r="H4" s="37" t="s">
        <v>62</v>
      </c>
    </row>
    <row r="5" spans="1:8" s="32" customFormat="1" ht="19.5" customHeight="1">
      <c r="A5" s="37"/>
      <c r="B5" s="46" t="s">
        <v>33</v>
      </c>
      <c r="C5" s="115">
        <f>C6+C10</f>
        <v>374.71999999999997</v>
      </c>
      <c r="D5" s="115">
        <f>D6+D10</f>
        <v>194.72</v>
      </c>
      <c r="E5" s="115">
        <f>E6+E10</f>
        <v>180</v>
      </c>
      <c r="F5" s="37"/>
      <c r="G5" s="37"/>
      <c r="H5" s="37"/>
    </row>
    <row r="6" spans="1:8" ht="13.5">
      <c r="A6" s="118" t="s">
        <v>45</v>
      </c>
      <c r="B6" s="119" t="s">
        <v>46</v>
      </c>
      <c r="C6" s="115">
        <f aca="true" t="shared" si="0" ref="C6:C11">SUM(D6:E6)</f>
        <v>366.53</v>
      </c>
      <c r="D6" s="115">
        <v>186.53</v>
      </c>
      <c r="E6" s="115">
        <v>180</v>
      </c>
      <c r="F6" s="39"/>
      <c r="G6" s="39"/>
      <c r="H6" s="39"/>
    </row>
    <row r="7" spans="1:8" ht="13.5">
      <c r="A7" s="118" t="s">
        <v>47</v>
      </c>
      <c r="B7" s="119" t="s">
        <v>48</v>
      </c>
      <c r="C7" s="115">
        <f t="shared" si="0"/>
        <v>366.53</v>
      </c>
      <c r="D7" s="115">
        <v>186.53</v>
      </c>
      <c r="E7" s="115">
        <v>180</v>
      </c>
      <c r="F7" s="39"/>
      <c r="G7" s="39"/>
      <c r="H7" s="39"/>
    </row>
    <row r="8" spans="1:8" ht="13.5">
      <c r="A8" s="118" t="s">
        <v>49</v>
      </c>
      <c r="B8" s="119" t="s">
        <v>50</v>
      </c>
      <c r="C8" s="115">
        <f t="shared" si="0"/>
        <v>186.53</v>
      </c>
      <c r="D8" s="115">
        <v>186.53</v>
      </c>
      <c r="E8" s="115"/>
      <c r="F8" s="39"/>
      <c r="G8" s="39"/>
      <c r="H8" s="39"/>
    </row>
    <row r="9" spans="1:8" ht="13.5">
      <c r="A9" s="38">
        <v>2011102</v>
      </c>
      <c r="B9" s="119" t="s">
        <v>51</v>
      </c>
      <c r="C9" s="115">
        <f t="shared" si="0"/>
        <v>180</v>
      </c>
      <c r="D9" s="39"/>
      <c r="E9" s="115">
        <v>180</v>
      </c>
      <c r="F9" s="39"/>
      <c r="G9" s="39"/>
      <c r="H9" s="39"/>
    </row>
    <row r="10" spans="1:8" ht="13.5">
      <c r="A10" s="38">
        <v>221</v>
      </c>
      <c r="B10" s="119" t="s">
        <v>52</v>
      </c>
      <c r="C10" s="115">
        <f t="shared" si="0"/>
        <v>8.19</v>
      </c>
      <c r="D10" s="115">
        <v>8.19</v>
      </c>
      <c r="E10" s="39"/>
      <c r="F10" s="39"/>
      <c r="G10" s="39"/>
      <c r="H10" s="39"/>
    </row>
    <row r="11" spans="1:8" ht="13.5">
      <c r="A11" s="38">
        <v>22102</v>
      </c>
      <c r="B11" s="119" t="s">
        <v>53</v>
      </c>
      <c r="C11" s="115">
        <f t="shared" si="0"/>
        <v>8.19</v>
      </c>
      <c r="D11" s="115">
        <v>8.19</v>
      </c>
      <c r="E11" s="39"/>
      <c r="F11" s="39"/>
      <c r="G11" s="39"/>
      <c r="H11" s="39"/>
    </row>
    <row r="12" spans="1:8" ht="13.5">
      <c r="A12" s="38">
        <v>2210201</v>
      </c>
      <c r="B12" s="120" t="s">
        <v>54</v>
      </c>
      <c r="C12" s="115">
        <v>8.19</v>
      </c>
      <c r="D12" s="115">
        <v>8.19</v>
      </c>
      <c r="E12" s="39"/>
      <c r="F12" s="39"/>
      <c r="G12" s="39"/>
      <c r="H12" s="39"/>
    </row>
    <row r="13" spans="1:8" ht="13.5">
      <c r="A13" s="64"/>
      <c r="B13" s="39"/>
      <c r="C13" s="115"/>
      <c r="D13" s="39"/>
      <c r="E13" s="39"/>
      <c r="F13" s="39"/>
      <c r="G13" s="39"/>
      <c r="H13" s="39"/>
    </row>
    <row r="14" spans="1:8" ht="13.5">
      <c r="A14" s="64"/>
      <c r="B14" s="39"/>
      <c r="C14" s="50"/>
      <c r="D14" s="50"/>
      <c r="E14" s="50"/>
      <c r="F14" s="39"/>
      <c r="G14" s="39"/>
      <c r="H14" s="39"/>
    </row>
    <row r="15" spans="1:8" ht="13.5">
      <c r="A15" s="64"/>
      <c r="B15" s="39"/>
      <c r="C15" s="50"/>
      <c r="D15" s="50"/>
      <c r="E15" s="50"/>
      <c r="F15" s="39"/>
      <c r="G15" s="39"/>
      <c r="H15" s="39"/>
    </row>
    <row r="16" spans="1:8" ht="13.5">
      <c r="A16" s="64"/>
      <c r="B16" s="39"/>
      <c r="C16" s="50"/>
      <c r="D16" s="50"/>
      <c r="E16" s="50"/>
      <c r="F16" s="39"/>
      <c r="G16" s="39"/>
      <c r="H16" s="39"/>
    </row>
    <row r="17" spans="1:8" ht="13.5">
      <c r="A17" s="64"/>
      <c r="B17" s="39"/>
      <c r="C17" s="50"/>
      <c r="D17" s="50"/>
      <c r="E17" s="50"/>
      <c r="F17" s="39"/>
      <c r="G17" s="39"/>
      <c r="H17" s="39"/>
    </row>
    <row r="18" spans="1:8" ht="13.5">
      <c r="A18" s="64"/>
      <c r="B18" s="39"/>
      <c r="C18" s="50"/>
      <c r="D18" s="50"/>
      <c r="E18" s="50"/>
      <c r="F18" s="39"/>
      <c r="G18" s="39"/>
      <c r="H18" s="39"/>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1"/>
  <sheetViews>
    <sheetView workbookViewId="0" topLeftCell="A1">
      <selection activeCell="E22" sqref="E22"/>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77" t="s">
        <v>63</v>
      </c>
      <c r="B1" s="77"/>
      <c r="C1" s="77"/>
      <c r="D1" s="77"/>
      <c r="E1" s="77"/>
      <c r="F1" s="77"/>
    </row>
    <row r="2" spans="1:6" s="71" customFormat="1" ht="15" customHeight="1">
      <c r="A2" s="79"/>
      <c r="B2" s="79"/>
      <c r="C2" s="79"/>
      <c r="D2" s="79"/>
      <c r="E2" s="79"/>
      <c r="F2" s="79" t="s">
        <v>64</v>
      </c>
    </row>
    <row r="3" spans="1:6" s="71" customFormat="1" ht="15" customHeight="1">
      <c r="A3" s="114" t="s">
        <v>65</v>
      </c>
      <c r="B3" s="114"/>
      <c r="C3" s="79"/>
      <c r="D3" s="79"/>
      <c r="E3" s="79"/>
      <c r="F3" s="79" t="s">
        <v>3</v>
      </c>
    </row>
    <row r="4" spans="1:6" ht="15.75" customHeight="1">
      <c r="A4" s="37" t="s">
        <v>4</v>
      </c>
      <c r="B4" s="37"/>
      <c r="C4" s="38" t="s">
        <v>5</v>
      </c>
      <c r="D4" s="38"/>
      <c r="E4" s="38"/>
      <c r="F4" s="38"/>
    </row>
    <row r="5" spans="1:6" s="29" customFormat="1" ht="15.75" customHeight="1">
      <c r="A5" s="38" t="s">
        <v>6</v>
      </c>
      <c r="B5" s="38" t="s">
        <v>7</v>
      </c>
      <c r="C5" s="38" t="s">
        <v>6</v>
      </c>
      <c r="D5" s="38" t="s">
        <v>33</v>
      </c>
      <c r="E5" s="38" t="s">
        <v>66</v>
      </c>
      <c r="F5" s="38" t="s">
        <v>67</v>
      </c>
    </row>
    <row r="6" spans="1:6" ht="15.75" customHeight="1">
      <c r="A6" s="39" t="s">
        <v>68</v>
      </c>
      <c r="B6" s="115">
        <v>374.72</v>
      </c>
      <c r="C6" s="50" t="s">
        <v>69</v>
      </c>
      <c r="D6" s="115">
        <v>374.72</v>
      </c>
      <c r="E6" s="115">
        <v>374.72</v>
      </c>
      <c r="F6" s="39"/>
    </row>
    <row r="7" spans="1:6" ht="15.75" customHeight="1">
      <c r="A7" s="39" t="s">
        <v>70</v>
      </c>
      <c r="B7" s="115">
        <v>374.72</v>
      </c>
      <c r="C7" s="50" t="s">
        <v>71</v>
      </c>
      <c r="D7" s="115">
        <v>335.36000000000007</v>
      </c>
      <c r="E7" s="115">
        <v>335.36000000000007</v>
      </c>
      <c r="F7" s="39"/>
    </row>
    <row r="8" spans="1:6" ht="15.75" customHeight="1">
      <c r="A8" s="39" t="s">
        <v>72</v>
      </c>
      <c r="B8" s="50"/>
      <c r="C8" s="50" t="s">
        <v>73</v>
      </c>
      <c r="D8" s="50"/>
      <c r="E8" s="50"/>
      <c r="F8" s="39"/>
    </row>
    <row r="9" spans="1:6" ht="15.75" customHeight="1">
      <c r="A9" s="39"/>
      <c r="B9" s="50"/>
      <c r="C9" s="50" t="s">
        <v>74</v>
      </c>
      <c r="D9" s="112"/>
      <c r="E9" s="112"/>
      <c r="F9" s="39"/>
    </row>
    <row r="10" spans="1:6" ht="15.75" customHeight="1">
      <c r="A10" s="39" t="s">
        <v>75</v>
      </c>
      <c r="B10" s="50"/>
      <c r="C10" s="50" t="s">
        <v>76</v>
      </c>
      <c r="D10" s="50"/>
      <c r="E10" s="50"/>
      <c r="F10" s="39"/>
    </row>
    <row r="11" spans="1:6" ht="15.75" customHeight="1">
      <c r="A11" s="39" t="s">
        <v>70</v>
      </c>
      <c r="B11" s="50"/>
      <c r="C11" s="50" t="s">
        <v>77</v>
      </c>
      <c r="D11" s="50"/>
      <c r="E11" s="50"/>
      <c r="F11" s="39"/>
    </row>
    <row r="12" spans="1:6" ht="15.75" customHeight="1">
      <c r="A12" s="39" t="s">
        <v>72</v>
      </c>
      <c r="B12" s="50"/>
      <c r="C12" s="50" t="s">
        <v>78</v>
      </c>
      <c r="D12" s="115">
        <v>23.89</v>
      </c>
      <c r="E12" s="115">
        <v>23.89</v>
      </c>
      <c r="F12" s="39"/>
    </row>
    <row r="13" spans="1:6" ht="15.75" customHeight="1">
      <c r="A13" s="39"/>
      <c r="B13" s="50"/>
      <c r="C13" s="50" t="s">
        <v>79</v>
      </c>
      <c r="D13" s="115"/>
      <c r="E13" s="115"/>
      <c r="F13" s="39"/>
    </row>
    <row r="14" spans="1:6" ht="15.75" customHeight="1">
      <c r="A14" s="39"/>
      <c r="B14" s="50"/>
      <c r="C14" s="50" t="s">
        <v>80</v>
      </c>
      <c r="D14" s="115">
        <v>8.19</v>
      </c>
      <c r="E14" s="115">
        <v>8.19</v>
      </c>
      <c r="F14" s="39"/>
    </row>
    <row r="15" spans="1:6" ht="15.75" customHeight="1">
      <c r="A15" s="39"/>
      <c r="B15" s="50"/>
      <c r="C15" s="50" t="s">
        <v>81</v>
      </c>
      <c r="D15" s="115">
        <v>7.28</v>
      </c>
      <c r="E15" s="115">
        <v>7.28</v>
      </c>
      <c r="F15" s="39"/>
    </row>
    <row r="16" spans="1:6" ht="15.75" customHeight="1">
      <c r="A16" s="39"/>
      <c r="B16" s="50"/>
      <c r="C16" s="50" t="s">
        <v>23</v>
      </c>
      <c r="D16" s="115">
        <v>374.72</v>
      </c>
      <c r="E16" s="115">
        <v>374.72</v>
      </c>
      <c r="F16" s="39"/>
    </row>
    <row r="17" spans="1:6" ht="15.75" customHeight="1">
      <c r="A17" s="39"/>
      <c r="B17" s="50"/>
      <c r="C17" s="50"/>
      <c r="D17" s="50"/>
      <c r="E17" s="50"/>
      <c r="F17" s="39"/>
    </row>
    <row r="18" spans="1:6" ht="15.75" customHeight="1">
      <c r="A18" s="39"/>
      <c r="B18" s="50"/>
      <c r="C18" s="50"/>
      <c r="D18" s="50"/>
      <c r="E18" s="50"/>
      <c r="F18" s="39"/>
    </row>
    <row r="19" spans="1:6" ht="15.75" customHeight="1">
      <c r="A19" s="39"/>
      <c r="B19" s="50"/>
      <c r="C19" s="50" t="s">
        <v>82</v>
      </c>
      <c r="D19" s="50"/>
      <c r="E19" s="50"/>
      <c r="F19" s="39"/>
    </row>
    <row r="20" spans="1:6" ht="15.75" customHeight="1">
      <c r="A20" s="39"/>
      <c r="B20" s="50"/>
      <c r="C20" s="50"/>
      <c r="D20" s="50"/>
      <c r="E20" s="50"/>
      <c r="F20" s="39"/>
    </row>
    <row r="21" spans="1:6" ht="15.75" customHeight="1">
      <c r="A21" s="39" t="s">
        <v>27</v>
      </c>
      <c r="B21" s="115">
        <v>374.72</v>
      </c>
      <c r="C21" s="50" t="s">
        <v>28</v>
      </c>
      <c r="D21" s="115">
        <f>D16</f>
        <v>374.72</v>
      </c>
      <c r="E21" s="115">
        <f>E16</f>
        <v>374.72</v>
      </c>
      <c r="F21" s="39"/>
    </row>
    <row r="22" ht="32.25" customHeight="1"/>
    <row r="23" ht="32.25" customHeight="1"/>
    <row r="24" ht="32.25" customHeight="1"/>
    <row r="25" ht="32.25" customHeight="1"/>
    <row r="26" ht="32.25" customHeight="1"/>
    <row r="27" ht="32.25" customHeight="1"/>
    <row r="28" ht="32.25" customHeight="1"/>
    <row r="29" ht="32.25" customHeight="1"/>
  </sheetData>
  <sheetProtection/>
  <mergeCells count="4">
    <mergeCell ref="A1:F1"/>
    <mergeCell ref="A3:B3"/>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3"/>
  <sheetViews>
    <sheetView workbookViewId="0" topLeftCell="A1">
      <selection activeCell="K12" sqref="K12"/>
    </sheetView>
  </sheetViews>
  <sheetFormatPr defaultColWidth="9.00390625" defaultRowHeight="13.5"/>
  <cols>
    <col min="1" max="1" width="8.125" style="0" customWidth="1"/>
    <col min="2" max="2" width="27.00390625" style="0" customWidth="1"/>
    <col min="3" max="3" width="14.00390625" style="0" customWidth="1"/>
    <col min="4" max="4" width="11.75390625" style="0" customWidth="1"/>
    <col min="6" max="6" width="9.50390625" style="76" bestFit="1" customWidth="1"/>
    <col min="7" max="7" width="9.375" style="0" bestFit="1" customWidth="1"/>
    <col min="8" max="8" width="13.00390625" style="0" customWidth="1"/>
  </cols>
  <sheetData>
    <row r="1" spans="1:8" s="70" customFormat="1" ht="38.25" customHeight="1">
      <c r="A1" s="77" t="s">
        <v>83</v>
      </c>
      <c r="B1" s="78"/>
      <c r="C1" s="78"/>
      <c r="D1" s="78"/>
      <c r="E1" s="78"/>
      <c r="F1" s="78"/>
      <c r="G1" s="78"/>
      <c r="H1" s="78"/>
    </row>
    <row r="2" spans="1:8" ht="15" customHeight="1">
      <c r="A2" s="29"/>
      <c r="B2" s="29"/>
      <c r="C2" s="29"/>
      <c r="D2" s="29"/>
      <c r="E2" s="29"/>
      <c r="F2" s="29"/>
      <c r="G2" s="79" t="s">
        <v>84</v>
      </c>
      <c r="H2" s="29"/>
    </row>
    <row r="3" spans="1:8" ht="15" customHeight="1">
      <c r="A3" s="80" t="s">
        <v>65</v>
      </c>
      <c r="B3" s="34"/>
      <c r="C3" s="35"/>
      <c r="H3" s="81" t="s">
        <v>3</v>
      </c>
    </row>
    <row r="4" spans="1:8" s="71" customFormat="1" ht="34.5" customHeight="1">
      <c r="A4" s="82" t="s">
        <v>85</v>
      </c>
      <c r="B4" s="82"/>
      <c r="C4" s="83" t="s">
        <v>86</v>
      </c>
      <c r="D4" s="84" t="s">
        <v>87</v>
      </c>
      <c r="E4" s="85"/>
      <c r="F4" s="85"/>
      <c r="G4" s="86" t="s">
        <v>88</v>
      </c>
      <c r="H4" s="87"/>
    </row>
    <row r="5" spans="1:8" s="72" customFormat="1" ht="16.5" customHeight="1">
      <c r="A5" s="88" t="s">
        <v>41</v>
      </c>
      <c r="B5" s="88" t="s">
        <v>42</v>
      </c>
      <c r="C5" s="89"/>
      <c r="D5" s="90" t="s">
        <v>89</v>
      </c>
      <c r="E5" s="90" t="s">
        <v>58</v>
      </c>
      <c r="F5" s="73" t="s">
        <v>59</v>
      </c>
      <c r="G5" s="91" t="s">
        <v>90</v>
      </c>
      <c r="H5" s="91" t="s">
        <v>91</v>
      </c>
    </row>
    <row r="6" spans="1:8" s="73" customFormat="1" ht="18.75" customHeight="1">
      <c r="A6" s="88"/>
      <c r="B6" s="88"/>
      <c r="C6" s="92"/>
      <c r="D6" s="93"/>
      <c r="E6" s="93"/>
      <c r="F6" s="94"/>
      <c r="G6" s="93"/>
      <c r="H6" s="93"/>
    </row>
    <row r="7" spans="1:8" s="73" customFormat="1" ht="18.75" customHeight="1">
      <c r="A7" s="37"/>
      <c r="B7" s="46" t="s">
        <v>33</v>
      </c>
      <c r="C7" s="95">
        <f>C8+C13+C19+C22</f>
        <v>400.69000000000005</v>
      </c>
      <c r="D7" s="95">
        <f>D8+D13+D19+D22</f>
        <v>397.72</v>
      </c>
      <c r="E7" s="95">
        <f>E8+E13+E19+E22</f>
        <v>217.72</v>
      </c>
      <c r="F7" s="96">
        <f>F8+F13+F19+F22</f>
        <v>180</v>
      </c>
      <c r="G7" s="97">
        <f>D7-C7</f>
        <v>-2.9700000000000273</v>
      </c>
      <c r="H7" s="98">
        <f>(D7-C7)/C7*100%</f>
        <v>-0.0074122139309691455</v>
      </c>
    </row>
    <row r="8" spans="1:8" s="71" customFormat="1" ht="13.5">
      <c r="A8" s="99" t="s">
        <v>45</v>
      </c>
      <c r="B8" s="100" t="s">
        <v>46</v>
      </c>
      <c r="C8" s="101">
        <v>369.82</v>
      </c>
      <c r="D8" s="102">
        <v>351.93</v>
      </c>
      <c r="E8" s="102">
        <v>171.93</v>
      </c>
      <c r="F8" s="103">
        <v>180</v>
      </c>
      <c r="G8" s="97">
        <f>D8-C8</f>
        <v>-17.889999999999986</v>
      </c>
      <c r="H8" s="98">
        <f>(D8-C8)/C8*100%</f>
        <v>-0.04837488507922769</v>
      </c>
    </row>
    <row r="9" spans="1:8" s="71" customFormat="1" ht="13.5">
      <c r="A9" s="99" t="s">
        <v>47</v>
      </c>
      <c r="B9" s="100" t="s">
        <v>48</v>
      </c>
      <c r="C9" s="101">
        <v>369.82</v>
      </c>
      <c r="D9" s="104">
        <v>351.93</v>
      </c>
      <c r="E9" s="102">
        <v>171.93</v>
      </c>
      <c r="F9" s="103">
        <v>180</v>
      </c>
      <c r="G9" s="97">
        <f>D9-C9</f>
        <v>-17.889999999999986</v>
      </c>
      <c r="H9" s="98">
        <f>(D9-C9)/C9*100%</f>
        <v>-0.04837488507922769</v>
      </c>
    </row>
    <row r="10" spans="1:8" s="71" customFormat="1" ht="13.5">
      <c r="A10" s="99" t="s">
        <v>49</v>
      </c>
      <c r="B10" s="100" t="s">
        <v>92</v>
      </c>
      <c r="C10" s="101">
        <v>116.56</v>
      </c>
      <c r="D10" s="104">
        <v>171.93</v>
      </c>
      <c r="E10" s="102">
        <v>171.93</v>
      </c>
      <c r="F10" s="103"/>
      <c r="G10" s="97">
        <f>D10-C10</f>
        <v>55.370000000000005</v>
      </c>
      <c r="H10" s="98">
        <f>(D10-C10)/C10*100%</f>
        <v>0.4750343170899108</v>
      </c>
    </row>
    <row r="11" spans="1:8" s="74" customFormat="1" ht="13.5">
      <c r="A11" s="99" t="s">
        <v>93</v>
      </c>
      <c r="B11" s="100" t="s">
        <v>94</v>
      </c>
      <c r="C11" s="101">
        <v>228.31</v>
      </c>
      <c r="D11" s="104">
        <v>180</v>
      </c>
      <c r="E11" s="105"/>
      <c r="F11" s="103">
        <v>180</v>
      </c>
      <c r="G11" s="97">
        <f aca="true" t="shared" si="0" ref="G11:G24">D11-C11</f>
        <v>-48.31</v>
      </c>
      <c r="H11" s="98">
        <f aca="true" t="shared" si="1" ref="H11:H24">(D11-C11)/C11*100%</f>
        <v>-0.21159826551618413</v>
      </c>
    </row>
    <row r="12" spans="1:8" s="74" customFormat="1" ht="13.5">
      <c r="A12" s="99" t="s">
        <v>95</v>
      </c>
      <c r="B12" s="100" t="s">
        <v>96</v>
      </c>
      <c r="C12" s="101">
        <v>24.95</v>
      </c>
      <c r="D12" s="104"/>
      <c r="E12" s="105"/>
      <c r="F12" s="106"/>
      <c r="G12" s="97">
        <f t="shared" si="0"/>
        <v>-24.95</v>
      </c>
      <c r="H12" s="98">
        <f t="shared" si="1"/>
        <v>-1</v>
      </c>
    </row>
    <row r="13" spans="1:8" s="74" customFormat="1" ht="13.5">
      <c r="A13" s="99" t="s">
        <v>97</v>
      </c>
      <c r="B13" s="100" t="s">
        <v>98</v>
      </c>
      <c r="C13" s="101">
        <v>15.22</v>
      </c>
      <c r="D13" s="104">
        <v>27.37</v>
      </c>
      <c r="E13" s="105">
        <v>27.37</v>
      </c>
      <c r="F13" s="107"/>
      <c r="G13" s="97">
        <f t="shared" si="0"/>
        <v>12.15</v>
      </c>
      <c r="H13" s="98">
        <f t="shared" si="1"/>
        <v>0.7982917214191853</v>
      </c>
    </row>
    <row r="14" spans="1:8" s="74" customFormat="1" ht="13.5">
      <c r="A14" s="99" t="s">
        <v>99</v>
      </c>
      <c r="B14" s="100" t="s">
        <v>100</v>
      </c>
      <c r="C14" s="101">
        <v>15.02</v>
      </c>
      <c r="D14" s="104">
        <v>27.37</v>
      </c>
      <c r="E14" s="105">
        <v>27.37</v>
      </c>
      <c r="F14" s="107"/>
      <c r="G14" s="97">
        <f t="shared" si="0"/>
        <v>12.350000000000001</v>
      </c>
      <c r="H14" s="98">
        <f t="shared" si="1"/>
        <v>0.8222370173102531</v>
      </c>
    </row>
    <row r="15" spans="1:8" s="74" customFormat="1" ht="13.5">
      <c r="A15" s="99" t="s">
        <v>101</v>
      </c>
      <c r="B15" s="108" t="s">
        <v>102</v>
      </c>
      <c r="C15" s="101">
        <v>15.02</v>
      </c>
      <c r="D15" s="104">
        <v>18.24</v>
      </c>
      <c r="E15" s="105">
        <v>18.24</v>
      </c>
      <c r="F15" s="107"/>
      <c r="G15" s="97">
        <f t="shared" si="0"/>
        <v>3.219999999999999</v>
      </c>
      <c r="H15" s="98">
        <f t="shared" si="1"/>
        <v>0.21438082556591204</v>
      </c>
    </row>
    <row r="16" spans="1:8" s="74" customFormat="1" ht="13.5">
      <c r="A16" s="99">
        <v>2080506</v>
      </c>
      <c r="B16" s="108" t="s">
        <v>103</v>
      </c>
      <c r="C16" s="101"/>
      <c r="D16" s="104">
        <v>9.12</v>
      </c>
      <c r="E16" s="105">
        <v>9.12</v>
      </c>
      <c r="F16" s="107"/>
      <c r="G16" s="97">
        <f t="shared" si="0"/>
        <v>9.12</v>
      </c>
      <c r="H16" s="98"/>
    </row>
    <row r="17" spans="1:8" s="75" customFormat="1" ht="13.5">
      <c r="A17" s="99" t="s">
        <v>104</v>
      </c>
      <c r="B17" s="100" t="s">
        <v>105</v>
      </c>
      <c r="C17" s="101">
        <v>0.2</v>
      </c>
      <c r="D17" s="104"/>
      <c r="E17" s="104"/>
      <c r="F17" s="109"/>
      <c r="G17" s="97">
        <f t="shared" si="0"/>
        <v>-0.2</v>
      </c>
      <c r="H17" s="98">
        <f t="shared" si="1"/>
        <v>-1</v>
      </c>
    </row>
    <row r="18" spans="1:8" s="75" customFormat="1" ht="13.5">
      <c r="A18" s="99" t="s">
        <v>106</v>
      </c>
      <c r="B18" s="100" t="s">
        <v>107</v>
      </c>
      <c r="C18" s="101">
        <v>0.2</v>
      </c>
      <c r="D18" s="104"/>
      <c r="E18" s="104"/>
      <c r="F18" s="110"/>
      <c r="G18" s="97">
        <f t="shared" si="0"/>
        <v>-0.2</v>
      </c>
      <c r="H18" s="98">
        <f t="shared" si="1"/>
        <v>-1</v>
      </c>
    </row>
    <row r="19" spans="1:8" s="75" customFormat="1" ht="13.5">
      <c r="A19" s="99" t="s">
        <v>108</v>
      </c>
      <c r="B19" s="100" t="s">
        <v>109</v>
      </c>
      <c r="C19" s="101">
        <v>7.42</v>
      </c>
      <c r="D19" s="104">
        <v>8.67</v>
      </c>
      <c r="E19" s="105">
        <v>8.67</v>
      </c>
      <c r="F19" s="110"/>
      <c r="G19" s="97">
        <f t="shared" si="0"/>
        <v>1.25</v>
      </c>
      <c r="H19" s="98">
        <f t="shared" si="1"/>
        <v>0.16846361185983827</v>
      </c>
    </row>
    <row r="20" spans="1:8" ht="13.5">
      <c r="A20" s="99" t="s">
        <v>110</v>
      </c>
      <c r="B20" s="100" t="s">
        <v>111</v>
      </c>
      <c r="C20" s="101">
        <v>7.42</v>
      </c>
      <c r="D20" s="104">
        <v>8.67</v>
      </c>
      <c r="E20" s="104">
        <v>8.67</v>
      </c>
      <c r="F20" s="111"/>
      <c r="G20" s="97">
        <f t="shared" si="0"/>
        <v>1.25</v>
      </c>
      <c r="H20" s="98">
        <f t="shared" si="1"/>
        <v>0.16846361185983827</v>
      </c>
    </row>
    <row r="21" spans="1:8" ht="13.5">
      <c r="A21" s="99" t="s">
        <v>112</v>
      </c>
      <c r="B21" s="100" t="s">
        <v>113</v>
      </c>
      <c r="C21" s="101">
        <v>7.42</v>
      </c>
      <c r="D21" s="104">
        <v>8.67</v>
      </c>
      <c r="E21" s="104">
        <v>8.67</v>
      </c>
      <c r="F21" s="111"/>
      <c r="G21" s="97">
        <f t="shared" si="0"/>
        <v>1.25</v>
      </c>
      <c r="H21" s="98">
        <f t="shared" si="1"/>
        <v>0.16846361185983827</v>
      </c>
    </row>
    <row r="22" spans="1:8" ht="13.5">
      <c r="A22" s="99" t="s">
        <v>114</v>
      </c>
      <c r="B22" s="100" t="s">
        <v>52</v>
      </c>
      <c r="C22" s="101">
        <v>8.23</v>
      </c>
      <c r="D22" s="112">
        <v>9.75</v>
      </c>
      <c r="E22" s="104">
        <v>9.75</v>
      </c>
      <c r="F22" s="111"/>
      <c r="G22" s="97">
        <f t="shared" si="0"/>
        <v>1.5199999999999996</v>
      </c>
      <c r="H22" s="98">
        <f t="shared" si="1"/>
        <v>0.18469015795868768</v>
      </c>
    </row>
    <row r="23" spans="1:8" ht="13.5">
      <c r="A23" s="99" t="s">
        <v>115</v>
      </c>
      <c r="B23" s="100" t="s">
        <v>53</v>
      </c>
      <c r="C23" s="101">
        <v>8.23</v>
      </c>
      <c r="D23" s="112">
        <v>9.75</v>
      </c>
      <c r="E23" s="112">
        <v>9.75</v>
      </c>
      <c r="F23" s="111"/>
      <c r="G23" s="97">
        <f t="shared" si="0"/>
        <v>1.5199999999999996</v>
      </c>
      <c r="H23" s="98">
        <f t="shared" si="1"/>
        <v>0.18469015795868768</v>
      </c>
    </row>
    <row r="24" spans="1:8" ht="13.5">
      <c r="A24" s="99" t="s">
        <v>116</v>
      </c>
      <c r="B24" s="100" t="s">
        <v>117</v>
      </c>
      <c r="C24" s="101">
        <v>8.23</v>
      </c>
      <c r="D24" s="112">
        <v>9.75</v>
      </c>
      <c r="E24" s="112">
        <v>9.75</v>
      </c>
      <c r="F24" s="111"/>
      <c r="G24" s="97">
        <f t="shared" si="0"/>
        <v>1.5199999999999996</v>
      </c>
      <c r="H24" s="98">
        <f t="shared" si="1"/>
        <v>0.18469015795868768</v>
      </c>
    </row>
    <row r="25" ht="13.5">
      <c r="A25" s="113"/>
    </row>
    <row r="26" ht="13.5">
      <c r="A26" s="113"/>
    </row>
    <row r="27" ht="13.5">
      <c r="A27" s="113"/>
    </row>
    <row r="28" ht="13.5">
      <c r="A28" s="113"/>
    </row>
    <row r="29" ht="13.5">
      <c r="A29" s="113"/>
    </row>
    <row r="30" ht="13.5">
      <c r="A30" s="113"/>
    </row>
    <row r="31" ht="13.5">
      <c r="A31" s="113"/>
    </row>
    <row r="32" ht="13.5">
      <c r="A32" s="113"/>
    </row>
    <row r="33" ht="13.5">
      <c r="A33" s="113"/>
    </row>
    <row r="34" ht="13.5">
      <c r="A34" s="113"/>
    </row>
    <row r="35" ht="13.5">
      <c r="A35" s="113"/>
    </row>
    <row r="36" ht="13.5">
      <c r="A36" s="113"/>
    </row>
    <row r="37" ht="13.5">
      <c r="A37" s="113"/>
    </row>
    <row r="38" ht="13.5">
      <c r="A38" s="113"/>
    </row>
    <row r="39" ht="13.5">
      <c r="A39" s="113"/>
    </row>
    <row r="40" ht="13.5">
      <c r="A40" s="113"/>
    </row>
    <row r="41" ht="13.5">
      <c r="A41" s="113"/>
    </row>
    <row r="42" ht="13.5">
      <c r="A42" s="113"/>
    </row>
    <row r="43" ht="13.5">
      <c r="A43" s="113"/>
    </row>
    <row r="44" ht="13.5">
      <c r="A44" s="113"/>
    </row>
    <row r="45" ht="13.5">
      <c r="A45" s="113"/>
    </row>
    <row r="46" ht="13.5">
      <c r="A46" s="113"/>
    </row>
    <row r="47" ht="13.5">
      <c r="A47" s="113"/>
    </row>
    <row r="48" ht="13.5">
      <c r="A48" s="113"/>
    </row>
    <row r="49" ht="13.5">
      <c r="A49" s="113"/>
    </row>
    <row r="50" ht="13.5">
      <c r="A50" s="113"/>
    </row>
    <row r="51" ht="13.5">
      <c r="A51" s="113"/>
    </row>
    <row r="52" ht="13.5">
      <c r="A52" s="113"/>
    </row>
    <row r="53" ht="13.5">
      <c r="A53" s="113"/>
    </row>
    <row r="54" ht="13.5">
      <c r="A54" s="113"/>
    </row>
    <row r="55" ht="13.5">
      <c r="A55" s="113"/>
    </row>
    <row r="56" ht="13.5">
      <c r="A56" s="113"/>
    </row>
    <row r="57" ht="13.5">
      <c r="A57" s="113"/>
    </row>
    <row r="58" ht="13.5">
      <c r="A58" s="113"/>
    </row>
    <row r="59" ht="13.5">
      <c r="A59" s="113"/>
    </row>
    <row r="60" ht="13.5">
      <c r="A60" s="113"/>
    </row>
    <row r="61" ht="13.5">
      <c r="A61" s="113"/>
    </row>
    <row r="62" ht="13.5">
      <c r="A62" s="113"/>
    </row>
    <row r="63" ht="13.5">
      <c r="A63" s="113"/>
    </row>
    <row r="64" ht="13.5">
      <c r="A64" s="113"/>
    </row>
    <row r="65" ht="13.5">
      <c r="A65" s="113"/>
    </row>
    <row r="66" ht="13.5">
      <c r="A66" s="113"/>
    </row>
    <row r="67" ht="13.5">
      <c r="A67" s="113"/>
    </row>
    <row r="68" ht="13.5">
      <c r="A68" s="113"/>
    </row>
    <row r="69" ht="13.5">
      <c r="A69" s="113"/>
    </row>
    <row r="70" ht="13.5">
      <c r="A70" s="113"/>
    </row>
    <row r="71" ht="13.5">
      <c r="A71" s="113"/>
    </row>
    <row r="72" ht="13.5">
      <c r="A72" s="113"/>
    </row>
    <row r="73" ht="13.5">
      <c r="A73" s="113"/>
    </row>
    <row r="74" ht="13.5">
      <c r="A74" s="113"/>
    </row>
    <row r="75" ht="13.5">
      <c r="A75" s="113"/>
    </row>
    <row r="76" ht="13.5">
      <c r="A76" s="113"/>
    </row>
    <row r="77" ht="13.5">
      <c r="A77" s="113"/>
    </row>
    <row r="78" ht="13.5">
      <c r="A78" s="113"/>
    </row>
    <row r="79" ht="13.5">
      <c r="A79" s="113"/>
    </row>
    <row r="80" ht="13.5">
      <c r="A80" s="113"/>
    </row>
    <row r="81" ht="13.5">
      <c r="A81" s="113"/>
    </row>
    <row r="82" ht="13.5">
      <c r="A82" s="113"/>
    </row>
    <row r="83" ht="13.5">
      <c r="A83" s="113"/>
    </row>
    <row r="84" ht="13.5">
      <c r="A84" s="113"/>
    </row>
    <row r="85" ht="13.5">
      <c r="A85" s="113"/>
    </row>
    <row r="86" ht="13.5">
      <c r="A86" s="113"/>
    </row>
    <row r="87" ht="13.5">
      <c r="A87" s="113"/>
    </row>
    <row r="88" ht="13.5">
      <c r="A88" s="113"/>
    </row>
    <row r="89" ht="13.5">
      <c r="A89" s="113"/>
    </row>
    <row r="90" ht="13.5">
      <c r="A90" s="113"/>
    </row>
    <row r="91" ht="13.5">
      <c r="A91" s="113"/>
    </row>
    <row r="92" ht="13.5">
      <c r="A92" s="113"/>
    </row>
    <row r="93" ht="13.5">
      <c r="A93" s="113"/>
    </row>
    <row r="94" ht="13.5">
      <c r="A94" s="113"/>
    </row>
    <row r="95" ht="13.5">
      <c r="A95" s="113"/>
    </row>
    <row r="96" ht="13.5">
      <c r="A96" s="113"/>
    </row>
    <row r="97" ht="13.5">
      <c r="A97" s="113"/>
    </row>
    <row r="98" ht="13.5">
      <c r="A98" s="113"/>
    </row>
    <row r="99" ht="13.5">
      <c r="A99" s="113"/>
    </row>
    <row r="100" ht="13.5">
      <c r="A100" s="113"/>
    </row>
    <row r="101" ht="13.5">
      <c r="A101" s="113"/>
    </row>
    <row r="102" ht="13.5">
      <c r="A102" s="113"/>
    </row>
    <row r="103" ht="13.5">
      <c r="A103" s="113"/>
    </row>
    <row r="104" ht="13.5">
      <c r="A104" s="113"/>
    </row>
    <row r="105" ht="13.5">
      <c r="A105" s="113"/>
    </row>
    <row r="106" ht="13.5">
      <c r="A106" s="113"/>
    </row>
    <row r="107" ht="13.5">
      <c r="A107" s="113"/>
    </row>
    <row r="108" ht="13.5">
      <c r="A108" s="113"/>
    </row>
    <row r="109" ht="13.5">
      <c r="A109" s="113"/>
    </row>
    <row r="110" ht="13.5">
      <c r="A110" s="113"/>
    </row>
    <row r="111" ht="13.5">
      <c r="A111" s="113"/>
    </row>
    <row r="112" ht="13.5">
      <c r="A112" s="113"/>
    </row>
    <row r="113" ht="13.5">
      <c r="A113" s="113"/>
    </row>
    <row r="114" ht="13.5">
      <c r="A114" s="113"/>
    </row>
    <row r="115" ht="13.5">
      <c r="A115" s="113"/>
    </row>
    <row r="116" ht="13.5">
      <c r="A116" s="113"/>
    </row>
    <row r="117" ht="13.5">
      <c r="A117" s="113"/>
    </row>
    <row r="118" ht="13.5">
      <c r="A118" s="113"/>
    </row>
    <row r="119" ht="13.5">
      <c r="A119" s="113"/>
    </row>
    <row r="120" ht="13.5">
      <c r="A120" s="113"/>
    </row>
    <row r="121" ht="13.5">
      <c r="A121" s="113"/>
    </row>
    <row r="122" ht="13.5">
      <c r="A122" s="113"/>
    </row>
    <row r="123" ht="13.5">
      <c r="A123" s="113"/>
    </row>
    <row r="124" ht="13.5">
      <c r="A124" s="113"/>
    </row>
    <row r="125" ht="13.5">
      <c r="A125" s="113"/>
    </row>
    <row r="126" ht="13.5">
      <c r="A126" s="113"/>
    </row>
    <row r="127" ht="13.5">
      <c r="A127" s="113"/>
    </row>
    <row r="128" ht="13.5">
      <c r="A128" s="113"/>
    </row>
    <row r="129" ht="13.5">
      <c r="A129" s="113"/>
    </row>
    <row r="130" ht="13.5">
      <c r="A130" s="113"/>
    </row>
    <row r="131" ht="13.5">
      <c r="A131" s="113"/>
    </row>
    <row r="132" ht="13.5">
      <c r="A132" s="113"/>
    </row>
    <row r="133" ht="13.5">
      <c r="A133" s="113"/>
    </row>
    <row r="134" ht="13.5">
      <c r="A134" s="113"/>
    </row>
    <row r="135" ht="13.5">
      <c r="A135" s="113"/>
    </row>
    <row r="136" ht="13.5">
      <c r="A136" s="113"/>
    </row>
    <row r="137" ht="13.5">
      <c r="A137" s="113"/>
    </row>
    <row r="138" ht="13.5">
      <c r="A138" s="113"/>
    </row>
    <row r="139" ht="13.5">
      <c r="A139" s="113"/>
    </row>
    <row r="140" ht="13.5">
      <c r="A140" s="113"/>
    </row>
    <row r="141" ht="13.5">
      <c r="A141" s="113"/>
    </row>
    <row r="142" ht="13.5">
      <c r="A142" s="113"/>
    </row>
    <row r="143" ht="13.5">
      <c r="A143" s="113"/>
    </row>
    <row r="144" ht="13.5">
      <c r="A144" s="113"/>
    </row>
    <row r="145" ht="13.5">
      <c r="A145" s="113"/>
    </row>
    <row r="146" ht="13.5">
      <c r="A146" s="113"/>
    </row>
    <row r="147" ht="13.5">
      <c r="A147" s="113"/>
    </row>
    <row r="148" ht="13.5">
      <c r="A148" s="113"/>
    </row>
    <row r="149" ht="13.5">
      <c r="A149" s="113"/>
    </row>
    <row r="150" ht="13.5">
      <c r="A150" s="113"/>
    </row>
    <row r="151" ht="13.5">
      <c r="A151" s="113"/>
    </row>
    <row r="152" ht="13.5">
      <c r="A152" s="113"/>
    </row>
    <row r="153" ht="13.5">
      <c r="A153" s="113"/>
    </row>
    <row r="154" ht="13.5">
      <c r="A154" s="113"/>
    </row>
    <row r="155" ht="13.5">
      <c r="A155" s="113"/>
    </row>
    <row r="156" ht="13.5">
      <c r="A156" s="113"/>
    </row>
    <row r="157" ht="13.5">
      <c r="A157" s="113"/>
    </row>
    <row r="158" ht="13.5">
      <c r="A158" s="113"/>
    </row>
    <row r="159" ht="13.5">
      <c r="A159" s="113"/>
    </row>
    <row r="160" ht="13.5">
      <c r="A160" s="113"/>
    </row>
    <row r="161" ht="13.5">
      <c r="A161" s="113"/>
    </row>
    <row r="162" ht="13.5">
      <c r="A162" s="113"/>
    </row>
    <row r="163" ht="13.5">
      <c r="A163" s="113"/>
    </row>
    <row r="164" ht="13.5">
      <c r="A164" s="113"/>
    </row>
    <row r="165" ht="13.5">
      <c r="A165" s="113"/>
    </row>
    <row r="166" ht="13.5">
      <c r="A166" s="113"/>
    </row>
    <row r="167" ht="13.5">
      <c r="A167" s="113"/>
    </row>
    <row r="168" ht="13.5">
      <c r="A168" s="113"/>
    </row>
    <row r="169" ht="13.5">
      <c r="A169" s="113"/>
    </row>
    <row r="170" ht="13.5">
      <c r="A170" s="113"/>
    </row>
    <row r="171" ht="13.5">
      <c r="A171" s="113"/>
    </row>
    <row r="172" ht="13.5">
      <c r="A172" s="113"/>
    </row>
    <row r="173" ht="13.5">
      <c r="A173" s="113"/>
    </row>
    <row r="174" ht="13.5">
      <c r="A174" s="113"/>
    </row>
    <row r="175" ht="13.5">
      <c r="A175" s="113"/>
    </row>
    <row r="176" ht="13.5">
      <c r="A176" s="113"/>
    </row>
    <row r="177" ht="13.5">
      <c r="A177" s="113"/>
    </row>
    <row r="178" ht="13.5">
      <c r="A178" s="113"/>
    </row>
    <row r="179" ht="13.5">
      <c r="A179" s="113"/>
    </row>
    <row r="180" ht="13.5">
      <c r="A180" s="113"/>
    </row>
    <row r="181" ht="13.5">
      <c r="A181" s="113"/>
    </row>
    <row r="182" ht="13.5">
      <c r="A182" s="113"/>
    </row>
    <row r="183" ht="13.5">
      <c r="A183" s="113"/>
    </row>
    <row r="184" ht="13.5">
      <c r="A184" s="113"/>
    </row>
    <row r="185" ht="13.5">
      <c r="A185" s="113"/>
    </row>
    <row r="186" ht="13.5">
      <c r="A186" s="113"/>
    </row>
    <row r="187" ht="13.5">
      <c r="A187" s="113"/>
    </row>
    <row r="188" ht="13.5">
      <c r="A188" s="113"/>
    </row>
    <row r="189" ht="13.5">
      <c r="A189" s="113"/>
    </row>
    <row r="190" ht="13.5">
      <c r="A190" s="113"/>
    </row>
    <row r="191" ht="13.5">
      <c r="A191" s="113"/>
    </row>
    <row r="192" ht="13.5">
      <c r="A192" s="113"/>
    </row>
    <row r="193" ht="13.5">
      <c r="A193" s="113"/>
    </row>
    <row r="194" ht="13.5">
      <c r="A194" s="113"/>
    </row>
    <row r="195" ht="13.5">
      <c r="A195" s="113"/>
    </row>
    <row r="196" ht="13.5">
      <c r="A196" s="113"/>
    </row>
    <row r="197" ht="13.5">
      <c r="A197" s="113"/>
    </row>
    <row r="198" ht="13.5">
      <c r="A198" s="113"/>
    </row>
    <row r="199" ht="13.5">
      <c r="A199" s="113"/>
    </row>
    <row r="200" ht="13.5">
      <c r="A200" s="113"/>
    </row>
    <row r="201" ht="13.5">
      <c r="A201" s="113"/>
    </row>
    <row r="202" ht="13.5">
      <c r="A202" s="113"/>
    </row>
    <row r="203" ht="13.5">
      <c r="A203" s="113"/>
    </row>
    <row r="204" ht="13.5">
      <c r="A204" s="113"/>
    </row>
    <row r="205" ht="13.5">
      <c r="A205" s="113"/>
    </row>
    <row r="206" ht="13.5">
      <c r="A206" s="113"/>
    </row>
    <row r="207" ht="13.5">
      <c r="A207" s="113"/>
    </row>
    <row r="208" ht="13.5">
      <c r="A208" s="113"/>
    </row>
    <row r="209" ht="13.5">
      <c r="A209" s="113"/>
    </row>
    <row r="210" ht="13.5">
      <c r="A210" s="113"/>
    </row>
    <row r="211" ht="13.5">
      <c r="A211" s="113"/>
    </row>
    <row r="212" ht="13.5">
      <c r="A212" s="113"/>
    </row>
    <row r="213" ht="13.5">
      <c r="A213" s="113"/>
    </row>
    <row r="214" ht="13.5">
      <c r="A214" s="113"/>
    </row>
    <row r="215" ht="13.5">
      <c r="A215" s="113"/>
    </row>
    <row r="216" ht="13.5">
      <c r="A216" s="113"/>
    </row>
    <row r="217" ht="13.5">
      <c r="A217" s="113"/>
    </row>
    <row r="218" ht="13.5">
      <c r="A218" s="113"/>
    </row>
    <row r="219" ht="13.5">
      <c r="A219" s="113"/>
    </row>
    <row r="220" ht="13.5">
      <c r="A220" s="113"/>
    </row>
    <row r="221" ht="13.5">
      <c r="A221" s="113"/>
    </row>
    <row r="222" ht="13.5">
      <c r="A222" s="113"/>
    </row>
    <row r="223" ht="13.5">
      <c r="A223" s="113"/>
    </row>
    <row r="224" ht="13.5">
      <c r="A224" s="113"/>
    </row>
    <row r="225" ht="13.5">
      <c r="A225" s="113"/>
    </row>
    <row r="226" ht="13.5">
      <c r="A226" s="113"/>
    </row>
    <row r="227" ht="13.5">
      <c r="A227" s="113"/>
    </row>
    <row r="228" ht="13.5">
      <c r="A228" s="113"/>
    </row>
    <row r="229" ht="13.5">
      <c r="A229" s="113"/>
    </row>
    <row r="230" ht="13.5">
      <c r="A230" s="113"/>
    </row>
    <row r="231" ht="13.5">
      <c r="A231" s="113"/>
    </row>
    <row r="232" ht="13.5">
      <c r="A232" s="113"/>
    </row>
    <row r="233" ht="13.5">
      <c r="A233" s="113"/>
    </row>
    <row r="234" ht="13.5">
      <c r="A234" s="113"/>
    </row>
    <row r="235" ht="13.5">
      <c r="A235" s="113"/>
    </row>
    <row r="236" ht="13.5">
      <c r="A236" s="113"/>
    </row>
    <row r="237" ht="13.5">
      <c r="A237" s="113"/>
    </row>
    <row r="238" ht="13.5">
      <c r="A238" s="113"/>
    </row>
    <row r="239" ht="13.5">
      <c r="A239" s="113"/>
    </row>
    <row r="240" ht="13.5">
      <c r="A240" s="113"/>
    </row>
    <row r="241" ht="13.5">
      <c r="A241" s="113"/>
    </row>
    <row r="242" ht="13.5">
      <c r="A242" s="113"/>
    </row>
    <row r="243" ht="13.5">
      <c r="A243" s="113"/>
    </row>
  </sheetData>
  <sheetProtection/>
  <mergeCells count="13">
    <mergeCell ref="A1:H1"/>
    <mergeCell ref="G2:H2"/>
    <mergeCell ref="A4:B4"/>
    <mergeCell ref="D4:F4"/>
    <mergeCell ref="G4:H4"/>
    <mergeCell ref="A5:A6"/>
    <mergeCell ref="B5:B6"/>
    <mergeCell ref="C4:C6"/>
    <mergeCell ref="D5:D6"/>
    <mergeCell ref="E5:E6"/>
    <mergeCell ref="F5:F6"/>
    <mergeCell ref="G5:G6"/>
    <mergeCell ref="H5:H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38"/>
  <sheetViews>
    <sheetView workbookViewId="0" topLeftCell="A1">
      <selection activeCell="D6" sqref="D6"/>
    </sheetView>
  </sheetViews>
  <sheetFormatPr defaultColWidth="9.00390625" defaultRowHeight="13.5"/>
  <cols>
    <col min="1" max="1" width="12.50390625" style="0" customWidth="1"/>
    <col min="2" max="2" width="34.25390625" style="0" customWidth="1"/>
    <col min="3" max="3" width="18.25390625" style="53" customWidth="1"/>
    <col min="4" max="5" width="17.125" style="53" customWidth="1"/>
  </cols>
  <sheetData>
    <row r="1" spans="1:5" ht="33.75" customHeight="1">
      <c r="A1" s="30" t="s">
        <v>118</v>
      </c>
      <c r="B1" s="54"/>
      <c r="C1" s="55"/>
      <c r="D1" s="55"/>
      <c r="E1" s="55"/>
    </row>
    <row r="2" spans="1:5" ht="15" customHeight="1">
      <c r="A2" s="56"/>
      <c r="B2" s="32"/>
      <c r="C2" s="57"/>
      <c r="D2" s="57"/>
      <c r="E2" s="58" t="s">
        <v>119</v>
      </c>
    </row>
    <row r="3" spans="1:5" ht="15" customHeight="1">
      <c r="A3" s="59" t="s">
        <v>120</v>
      </c>
      <c r="B3" s="60"/>
      <c r="E3" s="61" t="s">
        <v>3</v>
      </c>
    </row>
    <row r="4" spans="1:5" ht="15" customHeight="1">
      <c r="A4" s="37" t="s">
        <v>121</v>
      </c>
      <c r="B4" s="37"/>
      <c r="C4" s="62" t="s">
        <v>122</v>
      </c>
      <c r="D4" s="62"/>
      <c r="E4" s="62"/>
    </row>
    <row r="5" spans="1:5" s="29" customFormat="1" ht="13.5">
      <c r="A5" s="38" t="s">
        <v>41</v>
      </c>
      <c r="B5" s="38" t="s">
        <v>42</v>
      </c>
      <c r="C5" s="63" t="s">
        <v>33</v>
      </c>
      <c r="D5" s="63" t="s">
        <v>123</v>
      </c>
      <c r="E5" s="63" t="s">
        <v>124</v>
      </c>
    </row>
    <row r="6" spans="1:5" ht="13.5">
      <c r="A6" s="64">
        <v>301</v>
      </c>
      <c r="B6" s="39" t="s">
        <v>125</v>
      </c>
      <c r="C6" s="65">
        <f>SUM(C7:C17)</f>
        <v>158.71999999999997</v>
      </c>
      <c r="D6" s="65">
        <f>SUM(D7:D17)</f>
        <v>158.71999999999997</v>
      </c>
      <c r="E6" s="50"/>
    </row>
    <row r="7" spans="1:10" ht="13.5">
      <c r="A7" s="64">
        <v>30101</v>
      </c>
      <c r="B7" s="39" t="s">
        <v>126</v>
      </c>
      <c r="C7" s="50">
        <v>56.7</v>
      </c>
      <c r="D7" s="50">
        <v>56.7</v>
      </c>
      <c r="E7" s="50"/>
      <c r="J7" s="69"/>
    </row>
    <row r="8" spans="1:10" ht="13.5">
      <c r="A8" s="64">
        <v>30102</v>
      </c>
      <c r="B8" s="39" t="s">
        <v>127</v>
      </c>
      <c r="C8" s="50">
        <v>34.22</v>
      </c>
      <c r="D8" s="50">
        <v>34.22</v>
      </c>
      <c r="E8" s="50"/>
      <c r="J8" s="69"/>
    </row>
    <row r="9" spans="1:12" ht="13.5">
      <c r="A9" s="64">
        <v>30103</v>
      </c>
      <c r="B9" s="39" t="s">
        <v>128</v>
      </c>
      <c r="C9" s="50">
        <v>18.08</v>
      </c>
      <c r="D9" s="50">
        <v>18.08</v>
      </c>
      <c r="E9" s="50"/>
      <c r="J9" s="69"/>
      <c r="K9" s="69"/>
      <c r="L9" s="69"/>
    </row>
    <row r="10" spans="1:12" ht="13.5">
      <c r="A10" s="64">
        <v>30107</v>
      </c>
      <c r="B10" s="66" t="s">
        <v>129</v>
      </c>
      <c r="C10" s="50"/>
      <c r="D10" s="50"/>
      <c r="E10" s="50"/>
      <c r="J10" s="69"/>
      <c r="K10" s="69"/>
      <c r="L10" s="69"/>
    </row>
    <row r="11" spans="1:12" ht="13.5">
      <c r="A11" s="64">
        <v>30108</v>
      </c>
      <c r="B11" s="39" t="s">
        <v>130</v>
      </c>
      <c r="C11" s="50">
        <v>15.32</v>
      </c>
      <c r="D11" s="50">
        <v>15.32</v>
      </c>
      <c r="E11" s="50"/>
      <c r="J11" s="69"/>
      <c r="K11" s="69"/>
      <c r="L11" s="69"/>
    </row>
    <row r="12" spans="1:12" ht="13.5">
      <c r="A12" s="64">
        <v>30109</v>
      </c>
      <c r="B12" s="39" t="s">
        <v>131</v>
      </c>
      <c r="C12" s="50">
        <v>7.66</v>
      </c>
      <c r="D12" s="50">
        <v>7.66</v>
      </c>
      <c r="E12" s="50"/>
      <c r="J12" s="69"/>
      <c r="K12" s="69"/>
      <c r="L12" s="69"/>
    </row>
    <row r="13" spans="1:12" ht="13.5">
      <c r="A13" s="64">
        <v>30110</v>
      </c>
      <c r="B13" s="39" t="s">
        <v>132</v>
      </c>
      <c r="C13" s="50">
        <v>7.28</v>
      </c>
      <c r="D13" s="50">
        <v>7.28</v>
      </c>
      <c r="E13" s="50"/>
      <c r="J13" s="69"/>
      <c r="K13" s="69"/>
      <c r="L13" s="69"/>
    </row>
    <row r="14" spans="1:12" ht="13.5">
      <c r="A14" s="64">
        <v>30111</v>
      </c>
      <c r="B14" s="39" t="s">
        <v>133</v>
      </c>
      <c r="C14" s="50"/>
      <c r="D14" s="50"/>
      <c r="E14" s="50"/>
      <c r="J14" s="69"/>
      <c r="K14" s="69"/>
      <c r="L14" s="69"/>
    </row>
    <row r="15" spans="1:12" ht="13.5">
      <c r="A15" s="64">
        <v>30112</v>
      </c>
      <c r="B15" s="39" t="s">
        <v>134</v>
      </c>
      <c r="C15" s="50">
        <v>0.91</v>
      </c>
      <c r="D15" s="50">
        <v>0.91</v>
      </c>
      <c r="E15" s="50"/>
      <c r="J15" s="69"/>
      <c r="K15" s="69"/>
      <c r="L15" s="69"/>
    </row>
    <row r="16" spans="1:12" ht="13.5">
      <c r="A16" s="64">
        <v>30113</v>
      </c>
      <c r="B16" s="39" t="s">
        <v>117</v>
      </c>
      <c r="C16" s="50">
        <v>8.19</v>
      </c>
      <c r="D16" s="50">
        <v>8.19</v>
      </c>
      <c r="E16" s="50"/>
      <c r="J16" s="69"/>
      <c r="K16" s="69"/>
      <c r="L16" s="69"/>
    </row>
    <row r="17" spans="1:12" ht="13.5">
      <c r="A17" s="64">
        <v>30199</v>
      </c>
      <c r="B17" s="39" t="s">
        <v>135</v>
      </c>
      <c r="C17" s="50">
        <v>10.36</v>
      </c>
      <c r="D17" s="50">
        <v>10.36</v>
      </c>
      <c r="E17" s="50"/>
      <c r="J17" s="69"/>
      <c r="K17" s="69"/>
      <c r="L17" s="69"/>
    </row>
    <row r="18" spans="1:12" ht="13.5">
      <c r="A18" s="64">
        <v>302</v>
      </c>
      <c r="B18" s="39" t="s">
        <v>136</v>
      </c>
      <c r="C18" s="67">
        <v>36</v>
      </c>
      <c r="D18" s="68"/>
      <c r="E18" s="67">
        <v>36</v>
      </c>
      <c r="J18" s="69"/>
      <c r="K18" s="69"/>
      <c r="L18" s="69"/>
    </row>
    <row r="19" spans="1:12" ht="13.5">
      <c r="A19" s="64">
        <v>30201</v>
      </c>
      <c r="B19" s="39" t="s">
        <v>137</v>
      </c>
      <c r="C19" s="50">
        <v>3</v>
      </c>
      <c r="D19" s="50"/>
      <c r="E19" s="50">
        <v>3</v>
      </c>
      <c r="J19" s="69"/>
      <c r="K19" s="69"/>
      <c r="L19" s="69"/>
    </row>
    <row r="20" spans="1:12" ht="13.5">
      <c r="A20" s="64">
        <v>30202</v>
      </c>
      <c r="B20" s="39" t="s">
        <v>138</v>
      </c>
      <c r="C20" s="50">
        <v>3</v>
      </c>
      <c r="D20" s="50"/>
      <c r="E20" s="50">
        <v>3</v>
      </c>
      <c r="J20" s="69"/>
      <c r="K20" s="69"/>
      <c r="L20" s="69"/>
    </row>
    <row r="21" spans="1:12" ht="13.5">
      <c r="A21" s="64">
        <v>30207</v>
      </c>
      <c r="B21" s="39" t="s">
        <v>139</v>
      </c>
      <c r="C21" s="50"/>
      <c r="D21" s="50"/>
      <c r="E21" s="50"/>
      <c r="J21" s="69"/>
      <c r="K21" s="69"/>
      <c r="L21" s="69"/>
    </row>
    <row r="22" spans="1:12" ht="13.5">
      <c r="A22" s="64">
        <v>30211</v>
      </c>
      <c r="B22" s="39" t="s">
        <v>140</v>
      </c>
      <c r="C22" s="50">
        <v>2</v>
      </c>
      <c r="D22" s="50"/>
      <c r="E22" s="50">
        <v>2</v>
      </c>
      <c r="J22" s="69"/>
      <c r="K22" s="69"/>
      <c r="L22" s="69"/>
    </row>
    <row r="23" spans="1:12" ht="13.5">
      <c r="A23" s="64">
        <v>30213</v>
      </c>
      <c r="B23" s="39" t="s">
        <v>141</v>
      </c>
      <c r="C23" s="50">
        <v>2</v>
      </c>
      <c r="D23" s="50"/>
      <c r="E23" s="50">
        <v>2</v>
      </c>
      <c r="J23" s="69"/>
      <c r="K23" s="69"/>
      <c r="L23" s="69"/>
    </row>
    <row r="24" spans="1:12" ht="13.5">
      <c r="A24" s="64">
        <v>30215</v>
      </c>
      <c r="B24" s="39" t="s">
        <v>142</v>
      </c>
      <c r="C24" s="50"/>
      <c r="D24" s="50"/>
      <c r="E24" s="50"/>
      <c r="J24" s="69"/>
      <c r="K24" s="69"/>
      <c r="L24" s="69"/>
    </row>
    <row r="25" spans="1:12" ht="13.5">
      <c r="A25" s="64">
        <v>30216</v>
      </c>
      <c r="B25" s="39" t="s">
        <v>143</v>
      </c>
      <c r="C25" s="50"/>
      <c r="D25" s="50"/>
      <c r="E25" s="50"/>
      <c r="J25" s="69"/>
      <c r="K25" s="69"/>
      <c r="L25" s="69"/>
    </row>
    <row r="26" spans="1:12" ht="13.5">
      <c r="A26" s="64">
        <v>30217</v>
      </c>
      <c r="B26" s="39" t="s">
        <v>144</v>
      </c>
      <c r="C26" s="50">
        <v>3</v>
      </c>
      <c r="D26" s="50"/>
      <c r="E26" s="50">
        <v>3</v>
      </c>
      <c r="J26" s="69"/>
      <c r="K26" s="69"/>
      <c r="L26" s="69"/>
    </row>
    <row r="27" spans="1:12" ht="13.5">
      <c r="A27" s="64">
        <v>30226</v>
      </c>
      <c r="B27" s="39" t="s">
        <v>145</v>
      </c>
      <c r="C27" s="50">
        <v>1</v>
      </c>
      <c r="D27" s="50"/>
      <c r="E27" s="50">
        <v>1</v>
      </c>
      <c r="J27" s="69"/>
      <c r="K27" s="69"/>
      <c r="L27" s="69"/>
    </row>
    <row r="28" spans="1:12" ht="13.5">
      <c r="A28" s="64">
        <v>30228</v>
      </c>
      <c r="B28" s="39" t="s">
        <v>146</v>
      </c>
      <c r="C28" s="50">
        <v>9</v>
      </c>
      <c r="D28" s="50"/>
      <c r="E28" s="50">
        <v>9</v>
      </c>
      <c r="J28" s="69"/>
      <c r="K28" s="69"/>
      <c r="L28" s="69"/>
    </row>
    <row r="29" spans="1:12" ht="13.5">
      <c r="A29" s="64">
        <v>30229</v>
      </c>
      <c r="B29" s="39" t="s">
        <v>147</v>
      </c>
      <c r="C29" s="50"/>
      <c r="D29" s="50"/>
      <c r="E29" s="50"/>
      <c r="J29" s="69"/>
      <c r="K29" s="69"/>
      <c r="L29" s="69"/>
    </row>
    <row r="30" spans="1:12" ht="13.5">
      <c r="A30" s="64">
        <v>30231</v>
      </c>
      <c r="B30" s="39" t="s">
        <v>148</v>
      </c>
      <c r="C30" s="50"/>
      <c r="D30" s="50"/>
      <c r="E30" s="50"/>
      <c r="J30" s="69"/>
      <c r="K30" s="69"/>
      <c r="L30" s="69"/>
    </row>
    <row r="31" spans="1:12" ht="13.5">
      <c r="A31" s="64">
        <v>30239</v>
      </c>
      <c r="B31" s="39" t="s">
        <v>149</v>
      </c>
      <c r="C31" s="50">
        <v>11</v>
      </c>
      <c r="D31" s="50"/>
      <c r="E31" s="50">
        <v>11</v>
      </c>
      <c r="J31" s="69"/>
      <c r="K31" s="69"/>
      <c r="L31" s="69"/>
    </row>
    <row r="32" spans="1:12" ht="13.5">
      <c r="A32" s="64">
        <v>30299</v>
      </c>
      <c r="B32" s="39" t="s">
        <v>150</v>
      </c>
      <c r="C32" s="50">
        <v>2</v>
      </c>
      <c r="D32" s="50"/>
      <c r="E32" s="50">
        <v>2</v>
      </c>
      <c r="H32" s="69"/>
      <c r="J32" s="69"/>
      <c r="K32" s="69"/>
      <c r="L32" s="69"/>
    </row>
    <row r="33" spans="1:12" ht="13.5">
      <c r="A33" s="64">
        <v>303</v>
      </c>
      <c r="B33" s="39" t="s">
        <v>151</v>
      </c>
      <c r="C33" s="50"/>
      <c r="D33" s="50"/>
      <c r="E33" s="50"/>
      <c r="H33" s="69"/>
      <c r="J33" s="69"/>
      <c r="K33" s="69"/>
      <c r="L33" s="69"/>
    </row>
    <row r="34" spans="1:12" ht="13.5">
      <c r="A34" s="64">
        <v>30301</v>
      </c>
      <c r="B34" s="39" t="s">
        <v>152</v>
      </c>
      <c r="C34" s="50"/>
      <c r="D34" s="50"/>
      <c r="E34" s="50"/>
      <c r="H34" s="69"/>
      <c r="J34" s="69"/>
      <c r="K34" s="69"/>
      <c r="L34" s="69"/>
    </row>
    <row r="35" spans="1:12" ht="13.5">
      <c r="A35" s="64">
        <v>30302</v>
      </c>
      <c r="B35" s="39" t="s">
        <v>153</v>
      </c>
      <c r="C35" s="50"/>
      <c r="D35" s="50"/>
      <c r="E35" s="50"/>
      <c r="H35" s="69"/>
      <c r="J35" s="69"/>
      <c r="K35" s="69"/>
      <c r="L35" s="69"/>
    </row>
    <row r="36" spans="1:12" ht="13.5">
      <c r="A36" s="64">
        <v>30305</v>
      </c>
      <c r="B36" s="39" t="s">
        <v>154</v>
      </c>
      <c r="C36" s="50"/>
      <c r="D36" s="50"/>
      <c r="E36" s="50"/>
      <c r="H36" s="69"/>
      <c r="J36" s="69"/>
      <c r="K36" s="69"/>
      <c r="L36" s="69"/>
    </row>
    <row r="37" spans="1:10" ht="13.5">
      <c r="A37" s="64">
        <v>30309</v>
      </c>
      <c r="B37" s="39" t="s">
        <v>155</v>
      </c>
      <c r="C37" s="50"/>
      <c r="D37" s="50"/>
      <c r="E37" s="50"/>
      <c r="J37" s="69"/>
    </row>
    <row r="38" spans="1:10" ht="13.5">
      <c r="A38" s="39"/>
      <c r="B38" s="38" t="s">
        <v>33</v>
      </c>
      <c r="C38" s="50">
        <f>C6+C18+C33</f>
        <v>194.71999999999997</v>
      </c>
      <c r="D38" s="50">
        <f>D6</f>
        <v>158.71999999999997</v>
      </c>
      <c r="E38" s="50">
        <f>E18</f>
        <v>36</v>
      </c>
      <c r="J38" s="69"/>
    </row>
  </sheetData>
  <sheetProtection/>
  <protectedRanges>
    <protectedRange sqref="E7" name="区域1"/>
    <protectedRange sqref="C7:C9 D7:D9" name="区域1_1"/>
    <protectedRange sqref="E11:G11" name="区域1_2"/>
    <protectedRange sqref="C11:C15 D11:D15" name="区域1_3"/>
    <protectedRange sqref="C32 E32" name="区域1_4"/>
    <protectedRange sqref="C17 D17" name="区域1_5"/>
    <protectedRange sqref="C16 C16 C16 D16 D16 D16" name="区域1_6"/>
  </protectedRanges>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K13" sqref="K13"/>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30" t="s">
        <v>156</v>
      </c>
      <c r="B1" s="30"/>
      <c r="C1" s="30"/>
      <c r="D1" s="30"/>
      <c r="E1" s="30"/>
      <c r="F1" s="30"/>
      <c r="G1" s="30"/>
      <c r="H1" s="30"/>
      <c r="I1" s="30"/>
      <c r="J1" s="30"/>
      <c r="K1" s="30"/>
      <c r="L1" s="30"/>
      <c r="M1" s="30"/>
    </row>
    <row r="2" spans="1:13" ht="15" customHeight="1">
      <c r="A2" s="42"/>
      <c r="B2" s="42"/>
      <c r="C2" s="42"/>
      <c r="D2" s="42"/>
      <c r="E2" s="42"/>
      <c r="F2" s="42"/>
      <c r="G2" s="33" t="s">
        <v>157</v>
      </c>
      <c r="H2" s="33"/>
      <c r="I2" s="33"/>
      <c r="J2" s="33"/>
      <c r="K2" s="33"/>
      <c r="L2" s="33"/>
      <c r="M2" s="33"/>
    </row>
    <row r="3" spans="1:13" ht="15" customHeight="1">
      <c r="A3" s="43" t="s">
        <v>158</v>
      </c>
      <c r="F3" s="44" t="s">
        <v>3</v>
      </c>
      <c r="G3" s="44"/>
      <c r="H3" s="44"/>
      <c r="I3" s="44"/>
      <c r="J3" s="44"/>
      <c r="K3" s="44"/>
      <c r="L3" s="44"/>
      <c r="M3" s="44"/>
    </row>
    <row r="4" spans="1:13" ht="32.25" customHeight="1">
      <c r="A4" s="45" t="s">
        <v>159</v>
      </c>
      <c r="B4" s="46" t="s">
        <v>160</v>
      </c>
      <c r="C4" s="37"/>
      <c r="D4" s="37"/>
      <c r="E4" s="37"/>
      <c r="F4" s="37"/>
      <c r="G4" s="37"/>
      <c r="H4" s="46" t="s">
        <v>161</v>
      </c>
      <c r="I4" s="37"/>
      <c r="J4" s="37"/>
      <c r="K4" s="37"/>
      <c r="L4" s="37"/>
      <c r="M4" s="37"/>
    </row>
    <row r="5" spans="1:13" ht="24" customHeight="1">
      <c r="A5" s="47"/>
      <c r="B5" s="37" t="s">
        <v>33</v>
      </c>
      <c r="C5" s="37" t="s">
        <v>162</v>
      </c>
      <c r="D5" s="37" t="s">
        <v>163</v>
      </c>
      <c r="E5" s="37"/>
      <c r="F5" s="37"/>
      <c r="G5" s="37" t="s">
        <v>164</v>
      </c>
      <c r="H5" s="37" t="s">
        <v>33</v>
      </c>
      <c r="I5" s="37" t="s">
        <v>162</v>
      </c>
      <c r="J5" s="37" t="s">
        <v>163</v>
      </c>
      <c r="K5" s="37"/>
      <c r="L5" s="37"/>
      <c r="M5" s="37" t="s">
        <v>164</v>
      </c>
    </row>
    <row r="6" spans="1:13" s="32" customFormat="1" ht="63" customHeight="1">
      <c r="A6" s="48"/>
      <c r="B6" s="37"/>
      <c r="C6" s="37"/>
      <c r="D6" s="37" t="s">
        <v>89</v>
      </c>
      <c r="E6" s="37" t="s">
        <v>165</v>
      </c>
      <c r="F6" s="37" t="s">
        <v>166</v>
      </c>
      <c r="G6" s="37"/>
      <c r="H6" s="37"/>
      <c r="I6" s="37"/>
      <c r="J6" s="37" t="s">
        <v>89</v>
      </c>
      <c r="K6" s="37" t="s">
        <v>165</v>
      </c>
      <c r="L6" s="37" t="s">
        <v>166</v>
      </c>
      <c r="M6" s="37"/>
    </row>
    <row r="7" spans="1:13" ht="42">
      <c r="A7" s="49" t="s">
        <v>167</v>
      </c>
      <c r="B7" s="50">
        <v>3.5</v>
      </c>
      <c r="C7" s="50"/>
      <c r="D7" s="50"/>
      <c r="E7" s="50"/>
      <c r="F7" s="50"/>
      <c r="G7" s="50">
        <v>3.5</v>
      </c>
      <c r="H7" s="51">
        <v>3</v>
      </c>
      <c r="I7" s="52"/>
      <c r="J7" s="52"/>
      <c r="K7" s="52"/>
      <c r="L7" s="52"/>
      <c r="M7" s="52">
        <v>3</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4"/>
  <sheetViews>
    <sheetView workbookViewId="0" topLeftCell="A1">
      <selection activeCell="D38" sqref="D38"/>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30" t="s">
        <v>168</v>
      </c>
      <c r="B1" s="31"/>
      <c r="C1" s="31"/>
      <c r="D1" s="31"/>
      <c r="E1" s="31"/>
    </row>
    <row r="2" spans="1:5" ht="15" customHeight="1">
      <c r="A2" s="32"/>
      <c r="B2" s="32"/>
      <c r="C2" s="32"/>
      <c r="D2" s="32"/>
      <c r="E2" s="33" t="s">
        <v>169</v>
      </c>
    </row>
    <row r="3" spans="1:5" ht="15" customHeight="1">
      <c r="A3" s="34" t="s">
        <v>120</v>
      </c>
      <c r="B3" s="34"/>
      <c r="C3" s="35"/>
      <c r="E3" s="36" t="s">
        <v>3</v>
      </c>
    </row>
    <row r="4" spans="1:5" ht="20.25" customHeight="1">
      <c r="A4" s="37" t="s">
        <v>41</v>
      </c>
      <c r="B4" s="37" t="s">
        <v>42</v>
      </c>
      <c r="C4" s="37" t="s">
        <v>170</v>
      </c>
      <c r="D4" s="37"/>
      <c r="E4" s="37"/>
    </row>
    <row r="5" spans="1:5" s="29" customFormat="1" ht="20.25" customHeight="1">
      <c r="A5" s="37"/>
      <c r="B5" s="37"/>
      <c r="C5" s="38" t="s">
        <v>33</v>
      </c>
      <c r="D5" s="38" t="s">
        <v>58</v>
      </c>
      <c r="E5" s="38" t="s">
        <v>59</v>
      </c>
    </row>
    <row r="6" spans="1:5" ht="13.5">
      <c r="A6" s="39" t="s">
        <v>171</v>
      </c>
      <c r="B6" s="39"/>
      <c r="C6" s="39">
        <v>0</v>
      </c>
      <c r="D6" s="39">
        <v>0</v>
      </c>
      <c r="E6" s="39">
        <v>0</v>
      </c>
    </row>
    <row r="7" spans="1:5" ht="13.5">
      <c r="A7" s="39"/>
      <c r="B7" s="39"/>
      <c r="C7" s="39"/>
      <c r="D7" s="39"/>
      <c r="E7" s="39"/>
    </row>
    <row r="8" spans="1:5" ht="13.5">
      <c r="A8" s="39"/>
      <c r="B8" s="39"/>
      <c r="C8" s="39"/>
      <c r="D8" s="39"/>
      <c r="E8" s="39"/>
    </row>
    <row r="9" spans="1:5" ht="13.5">
      <c r="A9" s="39"/>
      <c r="B9" s="39"/>
      <c r="C9" s="39"/>
      <c r="D9" s="39"/>
      <c r="E9" s="39"/>
    </row>
    <row r="10" spans="1:5" ht="13.5">
      <c r="A10" s="39"/>
      <c r="B10" s="39"/>
      <c r="C10" s="39"/>
      <c r="D10" s="39"/>
      <c r="E10" s="39"/>
    </row>
    <row r="11" spans="1:5" ht="13.5">
      <c r="A11" s="39"/>
      <c r="B11" s="39"/>
      <c r="C11" s="39"/>
      <c r="D11" s="39"/>
      <c r="E11" s="39"/>
    </row>
    <row r="12" spans="1:5" ht="13.5">
      <c r="A12" s="39"/>
      <c r="B12" s="39"/>
      <c r="C12" s="39"/>
      <c r="D12" s="39"/>
      <c r="E12" s="39"/>
    </row>
    <row r="13" spans="1:5" ht="13.5">
      <c r="A13" s="39"/>
      <c r="B13" s="39"/>
      <c r="C13" s="39"/>
      <c r="D13" s="39"/>
      <c r="E13" s="39"/>
    </row>
    <row r="14" spans="1:5" ht="13.5">
      <c r="A14" s="39"/>
      <c r="B14" s="39"/>
      <c r="C14" s="39"/>
      <c r="D14" s="39"/>
      <c r="E14" s="39"/>
    </row>
    <row r="15" spans="1:5" ht="13.5">
      <c r="A15" s="39"/>
      <c r="B15" s="39"/>
      <c r="C15" s="39"/>
      <c r="D15" s="39"/>
      <c r="E15" s="39"/>
    </row>
    <row r="16" spans="1:5" ht="13.5">
      <c r="A16" s="39"/>
      <c r="B16" s="39"/>
      <c r="C16" s="39"/>
      <c r="D16" s="39"/>
      <c r="E16" s="39"/>
    </row>
    <row r="17" spans="1:5" ht="13.5">
      <c r="A17" s="39"/>
      <c r="B17" s="39"/>
      <c r="C17" s="39"/>
      <c r="D17" s="39"/>
      <c r="E17" s="39"/>
    </row>
    <row r="18" spans="1:5" ht="13.5">
      <c r="A18" s="39"/>
      <c r="B18" s="39"/>
      <c r="C18" s="39"/>
      <c r="D18" s="39"/>
      <c r="E18" s="39"/>
    </row>
    <row r="19" spans="1:5" ht="13.5">
      <c r="A19" s="39"/>
      <c r="B19" s="39"/>
      <c r="C19" s="39"/>
      <c r="D19" s="39"/>
      <c r="E19" s="39"/>
    </row>
    <row r="20" spans="1:5" ht="13.5">
      <c r="A20" s="39"/>
      <c r="B20" s="39"/>
      <c r="C20" s="39"/>
      <c r="D20" s="39"/>
      <c r="E20" s="39"/>
    </row>
    <row r="21" spans="1:5" ht="13.5">
      <c r="A21" s="39"/>
      <c r="B21" s="39"/>
      <c r="C21" s="39"/>
      <c r="D21" s="39"/>
      <c r="E21" s="39"/>
    </row>
    <row r="22" spans="1:5" s="29" customFormat="1" ht="13.5">
      <c r="A22" s="38"/>
      <c r="B22" s="38" t="s">
        <v>33</v>
      </c>
      <c r="C22" s="38">
        <v>0</v>
      </c>
      <c r="D22" s="38">
        <v>0</v>
      </c>
      <c r="E22" s="38">
        <v>0</v>
      </c>
    </row>
    <row r="23" spans="1:5" ht="13.5">
      <c r="A23" s="40" t="s">
        <v>172</v>
      </c>
      <c r="B23" s="40"/>
      <c r="C23" s="40"/>
      <c r="D23" s="40"/>
      <c r="E23" s="40"/>
    </row>
    <row r="24" spans="1:5" ht="13.5">
      <c r="A24" s="41"/>
      <c r="B24" s="41"/>
      <c r="C24" s="41"/>
      <c r="D24" s="41"/>
      <c r="E24" s="41"/>
    </row>
  </sheetData>
  <sheetProtection/>
  <mergeCells count="5">
    <mergeCell ref="A1:E1"/>
    <mergeCell ref="C4:E4"/>
    <mergeCell ref="A4:A5"/>
    <mergeCell ref="B4:B5"/>
    <mergeCell ref="A23:E2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16"/>
  <sheetViews>
    <sheetView tabSelected="1" zoomScaleSheetLayoutView="100" workbookViewId="0" topLeftCell="F1">
      <selection activeCell="M10" sqref="M10"/>
    </sheetView>
  </sheetViews>
  <sheetFormatPr defaultColWidth="8.00390625" defaultRowHeight="12.75" customHeight="1"/>
  <cols>
    <col min="1" max="1" width="21.125" style="1" customWidth="1"/>
    <col min="2" max="2" width="13.375" style="1" customWidth="1"/>
    <col min="3" max="3" width="12.125" style="1" customWidth="1"/>
    <col min="4" max="4" width="11.00390625" style="1" customWidth="1"/>
    <col min="5" max="5" width="9.375" style="1" customWidth="1"/>
    <col min="6" max="6" width="10.50390625" style="1" customWidth="1"/>
    <col min="7" max="7" width="10.125" style="1" customWidth="1"/>
    <col min="8" max="9" width="11.50390625" style="1" customWidth="1"/>
    <col min="10" max="10" width="19.875" style="1" customWidth="1"/>
    <col min="11" max="11" width="32.125" style="1" customWidth="1"/>
    <col min="12" max="13" width="26.125" style="1" customWidth="1"/>
    <col min="14" max="15" width="8.00390625" style="1" customWidth="1"/>
    <col min="16" max="16384" width="8.00390625" style="2" customWidth="1"/>
  </cols>
  <sheetData>
    <row r="1" spans="1:13" s="1" customFormat="1" ht="23.25" customHeight="1">
      <c r="A1" s="3"/>
      <c r="M1" s="19"/>
    </row>
    <row r="2" spans="1:13" s="1" customFormat="1" ht="23.25" customHeight="1">
      <c r="A2" s="4" t="s">
        <v>173</v>
      </c>
      <c r="B2" s="4"/>
      <c r="C2" s="4"/>
      <c r="D2" s="4"/>
      <c r="E2" s="4"/>
      <c r="F2" s="4"/>
      <c r="G2" s="4"/>
      <c r="H2" s="4"/>
      <c r="I2" s="4"/>
      <c r="J2" s="4"/>
      <c r="K2" s="4"/>
      <c r="L2" s="4"/>
      <c r="M2" s="4"/>
    </row>
    <row r="3" spans="1:13" s="1" customFormat="1" ht="23.25" customHeight="1">
      <c r="A3" s="4"/>
      <c r="B3" s="4"/>
      <c r="C3" s="4"/>
      <c r="D3" s="4"/>
      <c r="E3" s="4"/>
      <c r="F3" s="4"/>
      <c r="G3" s="4"/>
      <c r="H3" s="4"/>
      <c r="I3" s="4"/>
      <c r="J3" s="4"/>
      <c r="K3" s="4"/>
      <c r="L3" s="4"/>
      <c r="M3" s="20" t="s">
        <v>174</v>
      </c>
    </row>
    <row r="4" spans="1:13" s="1" customFormat="1" ht="23.25" customHeight="1">
      <c r="A4" s="5" t="s">
        <v>175</v>
      </c>
      <c r="B4" s="6"/>
      <c r="C4" s="6"/>
      <c r="D4" s="6"/>
      <c r="E4" s="6"/>
      <c r="F4" s="6"/>
      <c r="G4" s="6"/>
      <c r="H4" s="6"/>
      <c r="I4" s="6"/>
      <c r="J4" s="21"/>
      <c r="K4" s="21"/>
      <c r="L4" s="21"/>
      <c r="M4" s="22" t="s">
        <v>3</v>
      </c>
    </row>
    <row r="5" spans="1:14" s="1" customFormat="1" ht="23.25" customHeight="1">
      <c r="A5" s="7" t="s">
        <v>176</v>
      </c>
      <c r="B5" s="7" t="s">
        <v>177</v>
      </c>
      <c r="C5" s="7"/>
      <c r="D5" s="7"/>
      <c r="E5" s="7"/>
      <c r="F5" s="7"/>
      <c r="G5" s="7"/>
      <c r="H5" s="7"/>
      <c r="I5" s="7"/>
      <c r="J5" s="9" t="s">
        <v>178</v>
      </c>
      <c r="K5" s="7" t="s">
        <v>179</v>
      </c>
      <c r="L5" s="7" t="s">
        <v>180</v>
      </c>
      <c r="M5" s="7"/>
      <c r="N5" s="23"/>
    </row>
    <row r="6" spans="1:14" s="1" customFormat="1" ht="23.25" customHeight="1">
      <c r="A6" s="7"/>
      <c r="B6" s="7" t="s">
        <v>181</v>
      </c>
      <c r="C6" s="8" t="s">
        <v>182</v>
      </c>
      <c r="D6" s="8"/>
      <c r="E6" s="8"/>
      <c r="F6" s="8"/>
      <c r="G6" s="8"/>
      <c r="H6" s="7" t="s">
        <v>183</v>
      </c>
      <c r="I6" s="7"/>
      <c r="J6" s="9"/>
      <c r="K6" s="7"/>
      <c r="L6" s="7" t="s">
        <v>184</v>
      </c>
      <c r="M6" s="7" t="s">
        <v>185</v>
      </c>
      <c r="N6" s="23"/>
    </row>
    <row r="7" spans="1:14" s="1" customFormat="1" ht="47.25" customHeight="1">
      <c r="A7" s="7"/>
      <c r="B7" s="7"/>
      <c r="C7" s="9" t="s">
        <v>66</v>
      </c>
      <c r="D7" s="9" t="s">
        <v>186</v>
      </c>
      <c r="E7" s="9" t="s">
        <v>187</v>
      </c>
      <c r="F7" s="9" t="s">
        <v>188</v>
      </c>
      <c r="G7" s="9" t="s">
        <v>189</v>
      </c>
      <c r="H7" s="9" t="s">
        <v>58</v>
      </c>
      <c r="I7" s="9" t="s">
        <v>59</v>
      </c>
      <c r="J7" s="9"/>
      <c r="K7" s="7"/>
      <c r="L7" s="7"/>
      <c r="M7" s="7"/>
      <c r="N7" s="23"/>
    </row>
    <row r="8" spans="1:14" s="1" customFormat="1" ht="34.5" customHeight="1">
      <c r="A8" s="10" t="s">
        <v>33</v>
      </c>
      <c r="B8" s="11">
        <v>374.72</v>
      </c>
      <c r="C8" s="11">
        <v>374.72</v>
      </c>
      <c r="D8" s="12"/>
      <c r="E8" s="13"/>
      <c r="F8" s="14"/>
      <c r="G8" s="13"/>
      <c r="H8" s="11">
        <v>194.72</v>
      </c>
      <c r="I8" s="11">
        <v>180</v>
      </c>
      <c r="J8" s="24" t="s">
        <v>190</v>
      </c>
      <c r="K8" s="25" t="s">
        <v>190</v>
      </c>
      <c r="L8" s="24" t="s">
        <v>190</v>
      </c>
      <c r="M8" s="24" t="s">
        <v>190</v>
      </c>
      <c r="N8" s="26"/>
    </row>
    <row r="9" spans="1:13" s="1" customFormat="1" ht="61.5" customHeight="1">
      <c r="A9" s="15" t="s">
        <v>191</v>
      </c>
      <c r="B9" s="11">
        <v>374.72</v>
      </c>
      <c r="C9" s="11">
        <v>374.72</v>
      </c>
      <c r="D9" s="16"/>
      <c r="E9" s="11"/>
      <c r="F9" s="17"/>
      <c r="G9" s="11"/>
      <c r="H9" s="11">
        <v>194.72</v>
      </c>
      <c r="I9" s="27">
        <v>180</v>
      </c>
      <c r="J9" s="28" t="s">
        <v>192</v>
      </c>
      <c r="K9" s="28" t="s">
        <v>193</v>
      </c>
      <c r="L9" s="28" t="s">
        <v>194</v>
      </c>
      <c r="M9" s="28" t="s">
        <v>195</v>
      </c>
    </row>
    <row r="10" spans="2:11" s="1" customFormat="1" ht="23.25" customHeight="1">
      <c r="B10" s="18"/>
      <c r="C10" s="18"/>
      <c r="D10" s="18"/>
      <c r="E10" s="18"/>
      <c r="F10" s="18"/>
      <c r="G10" s="18"/>
      <c r="H10" s="18"/>
      <c r="I10" s="18"/>
      <c r="J10" s="18"/>
      <c r="K10" s="18"/>
    </row>
    <row r="11" spans="4:10" s="1" customFormat="1" ht="23.25" customHeight="1">
      <c r="D11" s="18"/>
      <c r="E11" s="18"/>
      <c r="F11" s="18"/>
      <c r="G11" s="18"/>
      <c r="H11" s="18"/>
      <c r="J11" s="18"/>
    </row>
    <row r="12" spans="5:6" s="1" customFormat="1" ht="23.25" customHeight="1">
      <c r="E12" s="18"/>
      <c r="F12" s="18"/>
    </row>
    <row r="13" s="1" customFormat="1" ht="14.25"/>
    <row r="14" s="1" customFormat="1" ht="14.25"/>
    <row r="15" s="1" customFormat="1" ht="14.25"/>
    <row r="16" s="1" customFormat="1" ht="23.25" customHeight="1">
      <c r="M16" s="18"/>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小H</cp:lastModifiedBy>
  <cp:lastPrinted>2018-02-08T01:59:14Z</cp:lastPrinted>
  <dcterms:created xsi:type="dcterms:W3CDTF">2016-09-05T08:36:52Z</dcterms:created>
  <dcterms:modified xsi:type="dcterms:W3CDTF">2022-08-28T02:33:35Z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8D3AF53F98F341A6BE2CD25A50310C57</vt:lpwstr>
  </property>
</Properties>
</file>