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942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<sst xmlns="http://schemas.openxmlformats.org/spreadsheetml/2006/main" count="351" uniqueCount="247">
  <si>
    <t>2021年部门收支总体情况表</t>
  </si>
  <si>
    <t>部门公开表1</t>
  </si>
  <si>
    <r>
      <t>部门：常宁市交通建设质量安全监督站</t>
    </r>
    <r>
      <rPr>
        <sz val="11"/>
        <color indexed="10"/>
        <rFont val="宋体"/>
        <family val="0"/>
      </rPr>
      <t xml:space="preserve"> </t>
    </r>
  </si>
  <si>
    <t>单位：万元</t>
  </si>
  <si>
    <t>收入</t>
  </si>
  <si>
    <t>支出</t>
  </si>
  <si>
    <t>项目</t>
  </si>
  <si>
    <t>预算数</t>
  </si>
  <si>
    <t>一、交通运输支出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</si>
  <si>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</si>
  <si>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</si>
  <si>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</si>
  <si>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</si>
  <si>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</si>
  <si>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</si>
  <si>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</si>
  <si>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</si>
  <si>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</si>
  <si>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</si>
  <si>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</si>
  <si>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</si>
  <si>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</si>
  <si>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</si>
  <si>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</si>
  <si>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</si>
  <si>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</si>
  <si>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</si>
  <si>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</si>
  <si>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</si>
  <si>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</si>
  <si>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color indexed="10"/>
        <rFont val="宋体"/>
        <family val="0"/>
      </rPr>
      <t xml:space="preserve">常宁市交通建设质量安全监督站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</si>
  <si>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</si>
  <si>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</si>
  <si>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</si>
  <si>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</si>
  <si>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</si>
  <si>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</si>
  <si>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</si>
  <si>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</si>
  <si>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</si>
  <si>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</si>
  <si>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</si>
  <si>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</si>
  <si>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</si>
  <si>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交通运输支出</t>
  </si>
  <si>
    <t>公路水路运输</t>
  </si>
  <si>
    <t>2140101</t>
  </si>
  <si>
    <t>行政运行</t>
  </si>
  <si>
    <t>2140102</t>
  </si>
  <si>
    <t>一般行政管理事务</t>
  </si>
  <si>
    <t>221</t>
  </si>
  <si>
    <t>住房保障支出</t>
  </si>
  <si>
    <t>22102</t>
  </si>
  <si>
    <t>2210201</t>
  </si>
  <si>
    <t>住房公积金</t>
  </si>
  <si>
    <t>2021年部门支出总体情况表</t>
  </si>
  <si>
    <t>部门公开表3</t>
  </si>
  <si>
    <r>
      <t>部门：</t>
    </r>
    <r>
      <rPr>
        <sz val="11"/>
        <color indexed="10"/>
        <rFont val="宋体"/>
        <family val="0"/>
      </rPr>
      <t xml:space="preserve">常宁市交通建设质量安全监督站 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</si>
  <si>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</si>
  <si>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</si>
  <si>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</si>
  <si>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</si>
  <si>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</si>
  <si>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</si>
  <si>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</si>
  <si>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r>
      <t>部门：</t>
    </r>
    <r>
      <rPr>
        <sz val="11"/>
        <color indexed="10"/>
        <rFont val="宋体"/>
        <family val="0"/>
      </rPr>
      <t xml:space="preserve">常宁市交通建设质量安全监督站  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</si>
  <si>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</si>
  <si>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</si>
  <si>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</si>
  <si>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</si>
  <si>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</si>
  <si>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（一）交通运输支出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</si>
  <si>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</si>
  <si>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</si>
  <si>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</si>
  <si>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</si>
  <si>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</si>
  <si>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</si>
  <si>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</si>
  <si>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</si>
  <si>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</si>
  <si>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</si>
  <si>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</si>
  <si>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</si>
  <si>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</si>
  <si>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</si>
  <si>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</si>
  <si>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</si>
  <si>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</si>
  <si>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</si>
  <si>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</si>
  <si>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</si>
  <si>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</si>
  <si>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r>
      <t>部门：</t>
    </r>
    <r>
      <rPr>
        <sz val="11"/>
        <color indexed="10"/>
        <rFont val="宋体"/>
        <family val="0"/>
      </rPr>
      <t>常宁市交通建设质量安全监督站</t>
    </r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</si>
  <si>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</si>
  <si>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</si>
  <si>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</si>
  <si>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</si>
  <si>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</si>
  <si>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</si>
  <si>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</si>
  <si>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</si>
  <si>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</si>
  <si>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</si>
  <si>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</si>
  <si>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</si>
  <si>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</si>
  <si>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</si>
  <si>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</si>
  <si>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</si>
  <si>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</si>
  <si>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</si>
  <si>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</si>
  <si>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</si>
  <si>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</si>
  <si>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</si>
  <si>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</si>
  <si>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</si>
  <si>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</si>
  <si>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</si>
  <si>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</si>
  <si>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</si>
  <si>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</si>
  <si>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</si>
  <si>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</si>
  <si>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</si>
  <si>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</si>
  <si>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</si>
  <si>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</si>
  <si>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</si>
  <si>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</si>
  <si>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</si>
  <si>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</t>
    </r>
    <r>
      <rPr>
        <sz val="11"/>
        <color indexed="10"/>
        <rFont val="宋体"/>
        <family val="0"/>
      </rPr>
      <t xml:space="preserve">常宁市交通建设质量安全监督站 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</si>
  <si>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</si>
  <si>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</si>
  <si>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</si>
  <si>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</si>
  <si>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</si>
  <si>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</si>
  <si>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</si>
  <si>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常宁市交通建设质量安全监督站</t>
  </si>
  <si>
    <t>2021年政府性基金预算支出表</t>
  </si>
  <si>
    <t>部门公开表8</t>
  </si>
  <si>
    <t>2021年政府性基金预算支出</t>
  </si>
  <si>
    <t>说明：本单位没有政府性基金收入，也没有使用政府性基金安排的支出，故本表无数据。</t>
  </si>
  <si>
    <t>2021年项目支出绩效目标表</t>
  </si>
  <si>
    <t>部门公开表9</t>
  </si>
  <si>
    <t>部门名称：常宁市交通建设质量安全监督站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</si>
  <si>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</si>
  <si>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</si>
  <si>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</si>
  <si>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</si>
  <si>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</si>
  <si>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</si>
  <si>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</si>
  <si>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</si>
  <si>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</si>
  <si>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</si>
  <si>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</si>
  <si>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</si>
  <si>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</si>
  <si>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</si>
  <si>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</si>
  <si>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</si>
  <si>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</si>
  <si>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</si>
  <si>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</si>
  <si>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</si>
  <si>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</si>
  <si>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</si>
  <si>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</si>
  <si>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</si>
  <si>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</si>
  <si>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</si>
  <si>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</si>
  <si>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</si>
  <si>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</si>
  <si>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</si>
  <si>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</si>
  <si>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</si>
  <si>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</si>
  <si>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</si>
  <si>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</si>
  <si>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</si>
  <si>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</si>
  <si>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</si>
  <si>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</si>
  <si>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</si>
  <si>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</si>
  <si>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</si>
  <si>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</si>
  <si>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</si>
  <si>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</si>
  <si>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</si>
  <si>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</si>
  <si>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</si>
  <si>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</si>
  <si>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</si>
  <si>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</si>
  <si>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</si>
  <si>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</si>
  <si>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</si>
  <si>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</si>
  <si>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</si>
  <si>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</si>
  <si>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</si>
  <si>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</si>
  <si>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</si>
  <si>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</si>
  <si>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</t>
  </si>
  <si>
    <t>工程质量安全监督</t>
  </si>
  <si>
    <t>根据交通部2017年第28号令《公路水运工程质量监督管理规定》何市交通运输局常交发（2020）49号文件《关于下发常宁市交通运输建设项目程序管理制度》的规定</t>
  </si>
  <si>
    <t>预算内</t>
  </si>
  <si>
    <t>谷文闻</t>
  </si>
  <si>
    <t>上级专款和本级预算</t>
  </si>
  <si>
    <t>1、强化业务学习，提高质监业务水平。2、不断规范报监程序，确保报监的严肃性。3、加强在建工程的巡察力度，确保工程质量在有效监督及管理下进行。4、加强安全巡视，确保每个环节、每个关键部位都现场参与，确保安全无事故。</t>
  </si>
  <si>
    <t>2021年1月1日</t>
  </si>
  <si>
    <t>2021年12月31日</t>
  </si>
  <si>
    <t>《常宁市交通建设质量安全监督站项目资金管理制度》</t>
  </si>
  <si>
    <t>100%</t>
  </si>
  <si>
    <t>1、提高业务水平及能力。2、不断规范报监程序，确保报监的严肃性。3、加强在建工程的巡察力度，确保工程质量在有效监督及管理下进行。4、加强安全巡视，确保每个环节、每个关键部位都现场参与，确保安全无事故。</t>
  </si>
  <si>
    <t>主要考察相关工作是否按照相关规定要求及时完成</t>
  </si>
  <si>
    <t>主要考察成本控制率</t>
  </si>
  <si>
    <t>保障交通建设项目合格率和交通建设项目无安全事故</t>
  </si>
  <si>
    <t>主要考察项目建设质量合格率和无安全事故</t>
  </si>
  <si>
    <t>工程质量安全监督及工程质量复检复测56万元，确保交通建设工程质量达到合格率，无安全事故。</t>
  </si>
  <si>
    <t>2021年整体支出绩效目标表</t>
  </si>
  <si>
    <t>部门公开表10</t>
  </si>
  <si>
    <r>
      <t>部门名称：</t>
    </r>
    <r>
      <rPr>
        <sz val="11"/>
        <color indexed="10"/>
        <rFont val="宋体"/>
        <family val="0"/>
      </rPr>
      <t>常宁市交通建设质量安全监督站</t>
    </r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</si>
  <si>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</si>
  <si>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</si>
  <si>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</si>
  <si>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</si>
  <si>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</si>
  <si>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</si>
  <si>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</si>
  <si>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</si>
  <si>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</si>
  <si>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</si>
  <si>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</si>
  <si>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</si>
  <si>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</si>
  <si>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</si>
  <si>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1、贯彻执行有关交通建设工程质量、安全监督、造价管理的方针政策和法律法规。2、负责权限范围内交通建设工程的质量、安全监督工作。3、负责全市交通工程的造价审核、监督、定额测量和材料价格信息采集上报工作。4、参与全市交通建设工程从业机构及其他从业人员信用评价工作。5、参与全市受监交通建设工程交（竣）工验收。6、参与全市交通建设工程质量、安全生产事故的调查处理，仲裁交通建设工程质量和工程造价争议。</t>
  </si>
  <si>
    <t>1、强化业务学习，提高质监业务水平。2、不断规范报监程序，确保报监的严肃性。3、加强在建工程的巡查力度确保工程质量在有效监督及管理下进行。4、加强安全巡视，确保每个环节、每个关键部位都现场参与，确保安全无事故。</t>
  </si>
  <si>
    <t>1、工资福利支出87.96万。2、一般商品服务支出8.04万。3、工程质量安全监督及工程质量复检复测56万。</t>
  </si>
  <si>
    <t>1、完成工资福利支出87.96万元，确保职工工资福利按时到位。2、完成商品服务支出8.04万元，保障单位日常运行。3、工程质量安全监督及工程质量复检复测56万元，确保交通建设工程质量达到合格率，无安全事故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</si>
</sst>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6"/>
      <name val="仿宋"/>
      <family val="3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0">
      <alignment vertical="center"/>
      <protection/>
    </xf>
    <xf numFmtId="0" fontId="18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19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0" fontId="8" fillId="24" borderId="16" xfId="0" applyNumberFormat="1" applyFont="1" applyFill="1" applyBorder="1" applyAlignment="1" applyProtection="1">
      <alignment vertical="center" wrapText="1"/>
      <protection/>
    </xf>
    <xf numFmtId="0" fontId="9" fillId="24" borderId="16" xfId="0" applyNumberFormat="1" applyFont="1" applyFill="1" applyBorder="1" applyAlignment="1" applyProtection="1">
      <alignment vertical="center" wrapText="1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ill="1" applyBorder="1" applyAlignment="1">
      <alignment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10" fillId="0" borderId="10" xfId="62" applyFill="1" applyBorder="1" applyAlignment="1">
      <alignment horizontal="center" vertical="center"/>
      <protection/>
    </xf>
    <xf numFmtId="0" fontId="10" fillId="0" borderId="24" xfId="62" applyFill="1" applyBorder="1" applyAlignment="1">
      <alignment horizontal="center" vertical="center"/>
      <protection/>
    </xf>
    <xf numFmtId="0" fontId="10" fillId="0" borderId="25" xfId="62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" fillId="0" borderId="26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10" fillId="0" borderId="25" xfId="62" applyFill="1" applyBorder="1" applyAlignment="1">
      <alignment horizontal="center" vertical="center" wrapText="1"/>
      <protection/>
    </xf>
    <xf numFmtId="0" fontId="10" fillId="0" borderId="35" xfId="62" applyFill="1" applyBorder="1" applyAlignment="1">
      <alignment horizontal="center" vertical="center"/>
      <protection/>
    </xf>
    <xf numFmtId="0" fontId="10" fillId="0" borderId="35" xfId="62" applyFill="1" applyBorder="1" applyAlignment="1">
      <alignment vertical="center"/>
      <protection/>
    </xf>
    <xf numFmtId="0" fontId="10" fillId="0" borderId="36" xfId="62" applyFill="1" applyBorder="1" applyAlignment="1">
      <alignment horizontal="center" vertical="center"/>
      <protection/>
    </xf>
    <xf numFmtId="4" fontId="1" fillId="0" borderId="26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10" fillId="0" borderId="0" xfId="62" applyNumberFormat="1" applyFill="1" applyBorder="1" applyAlignment="1">
      <alignment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49" fontId="1" fillId="24" borderId="16" xfId="64" applyNumberFormat="1" applyFont="1" applyFill="1" applyBorder="1" applyAlignment="1">
      <alignment horizontal="center" vertical="center" wrapText="1"/>
      <protection/>
    </xf>
    <xf numFmtId="49" fontId="1" fillId="24" borderId="31" xfId="64" applyNumberFormat="1" applyFont="1" applyFill="1" applyBorder="1" applyAlignment="1">
      <alignment horizontal="center" vertical="center" wrapText="1"/>
      <protection/>
    </xf>
    <xf numFmtId="49" fontId="1" fillId="24" borderId="25" xfId="64" applyNumberFormat="1" applyFont="1" applyFill="1" applyBorder="1" applyAlignment="1">
      <alignment horizontal="center" vertical="center" wrapText="1"/>
      <protection/>
    </xf>
    <xf numFmtId="49" fontId="1" fillId="24" borderId="38" xfId="64" applyNumberFormat="1" applyFont="1" applyFill="1" applyBorder="1" applyAlignment="1">
      <alignment horizontal="center" vertical="center" wrapText="1"/>
      <protection/>
    </xf>
    <xf numFmtId="0" fontId="10" fillId="0" borderId="16" xfId="62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40" xfId="62" applyFont="1" applyFill="1" applyBorder="1" applyAlignment="1">
      <alignment vertical="center"/>
      <protection/>
    </xf>
    <xf numFmtId="4" fontId="0" fillId="0" borderId="28" xfId="62" applyNumberFormat="1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>
      <alignment vertical="center"/>
      <protection/>
    </xf>
    <xf numFmtId="0" fontId="10" fillId="0" borderId="42" xfId="62" applyFill="1" applyBorder="1" applyAlignment="1">
      <alignment vertical="center"/>
      <protection/>
    </xf>
    <xf numFmtId="0" fontId="37" fillId="0" borderId="26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6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77" fontId="0" fillId="0" borderId="16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6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6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0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0" fontId="0" fillId="0" borderId="16" xfId="0" applyNumberFormat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0" fontId="0" fillId="0" borderId="16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0" fontId="1" fillId="0" borderId="5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0" fillId="0" borderId="5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177" fontId="0" fillId="0" borderId="16" xfId="0" applyNumberFormat="1" applyBorder="1" applyAlignment="1">
      <alignment vertical="center"/>
    </xf>
    <xf numFmtId="0" fontId="36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77" fontId="1" fillId="0" borderId="59" xfId="0" applyNumberFormat="1" applyFont="1" applyFill="1" applyBorder="1" applyAlignment="1">
      <alignment horizontal="right" vertical="center" wrapText="1"/>
    </xf>
    <xf numFmtId="177" fontId="1" fillId="0" borderId="26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7" fontId="1" fillId="0" borderId="16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6" sqref="B6:B11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95" t="s">
        <v>0</v>
      </c>
      <c r="B1" s="119"/>
      <c r="C1" s="119"/>
      <c r="D1" s="119"/>
    </row>
    <row r="2" spans="1:4" ht="15" customHeight="1">
      <c r="A2" s="97"/>
      <c r="B2" s="97"/>
      <c r="C2" s="97"/>
      <c r="D2" s="121" t="s">
        <v>1</v>
      </c>
    </row>
    <row r="3" spans="1:4" ht="15" customHeight="1">
      <c r="A3" s="192" t="s">
        <v>2</v>
      </c>
      <c r="B3" s="192"/>
      <c r="C3" s="97"/>
      <c r="D3" s="97" t="s">
        <v>3</v>
      </c>
    </row>
    <row r="4" spans="1:4" ht="19.5" customHeight="1">
      <c r="A4" s="102" t="s">
        <v>4</v>
      </c>
      <c r="B4" s="102"/>
      <c r="C4" s="102" t="s">
        <v>5</v>
      </c>
      <c r="D4" s="102"/>
    </row>
    <row r="5" spans="1:4" s="94" customFormat="1" ht="21" customHeight="1">
      <c r="A5" s="103" t="s">
        <v>6</v>
      </c>
      <c r="B5" s="103" t="s">
        <v>7</v>
      </c>
      <c r="C5" s="103" t="s">
        <v>6</v>
      </c>
      <c r="D5" s="103" t="s">
        <v>7</v>
      </c>
    </row>
    <row r="6" spans="1:4" ht="14.25">
      <c r="A6" s="104" t="s">
        <v>8</v>
      </c>
      <c r="B6" s="179">
        <v>116</v>
      </c>
      <c r="C6" s="115" t="s">
        <v>8</v>
      </c>
      <c r="D6" s="115">
        <v>147.15</v>
      </c>
    </row>
    <row r="7" spans="1:4" ht="14.25">
      <c r="A7" s="104" t="s">
        <v>9</v>
      </c>
      <c r="B7" s="115"/>
      <c r="C7" s="115" t="s">
        <v>10</v>
      </c>
      <c r="D7" s="115"/>
    </row>
    <row r="8" spans="1:4" ht="14.25">
      <c r="A8" s="104" t="s">
        <v>11</v>
      </c>
      <c r="B8" s="115"/>
      <c r="C8" s="115" t="s">
        <v>12</v>
      </c>
      <c r="D8" s="179"/>
    </row>
    <row r="9" spans="1:4" ht="14.25">
      <c r="A9" s="104" t="s">
        <v>13</v>
      </c>
      <c r="B9" s="115"/>
      <c r="C9" s="115" t="s">
        <v>14</v>
      </c>
      <c r="D9" s="115"/>
    </row>
    <row r="10" spans="1:4" ht="14.25">
      <c r="A10" s="104" t="s">
        <v>15</v>
      </c>
      <c r="B10" s="115">
        <v>36</v>
      </c>
      <c r="C10" s="115" t="s">
        <v>16</v>
      </c>
      <c r="D10" s="115"/>
    </row>
    <row r="11" spans="1:4" ht="14.25">
      <c r="A11" s="104"/>
      <c r="B11" s="115"/>
      <c r="C11" s="115" t="s">
        <v>17</v>
      </c>
      <c r="D11" s="115"/>
    </row>
    <row r="12" spans="1:4" ht="14.25">
      <c r="A12" s="104"/>
      <c r="B12" s="115"/>
      <c r="C12" s="115" t="s">
        <v>18</v>
      </c>
      <c r="D12" s="115"/>
    </row>
    <row r="13" spans="1:4" ht="14.25">
      <c r="A13" s="104"/>
      <c r="B13" s="115"/>
      <c r="C13" s="115" t="s">
        <v>19</v>
      </c>
      <c r="D13" s="115">
        <v>4.85</v>
      </c>
    </row>
    <row r="14" spans="1:4" ht="14.25">
      <c r="A14" s="104"/>
      <c r="B14" s="115"/>
      <c r="C14" s="115" t="s">
        <v>20</v>
      </c>
      <c r="D14" s="115"/>
    </row>
    <row r="15" spans="1:4" ht="14.25">
      <c r="A15" s="104" t="s">
        <v>21</v>
      </c>
      <c r="B15" s="179">
        <v>152</v>
      </c>
      <c r="C15" s="115" t="s">
        <v>22</v>
      </c>
      <c r="D15" s="179"/>
    </row>
    <row r="16" spans="1:4" ht="14.25">
      <c r="A16" s="104" t="s">
        <v>23</v>
      </c>
      <c r="B16" s="115"/>
      <c r="C16" s="115" t="s">
        <v>24</v>
      </c>
      <c r="D16" s="115"/>
    </row>
    <row r="17" spans="1:4" ht="14.25">
      <c r="A17" s="104" t="s">
        <v>25</v>
      </c>
      <c r="B17" s="115">
        <v>0</v>
      </c>
      <c r="C17" s="115"/>
      <c r="D17" s="115">
        <v>0</v>
      </c>
    </row>
    <row r="18" spans="1:4" ht="14.25">
      <c r="A18" s="104"/>
      <c r="B18" s="115"/>
      <c r="C18" s="115"/>
      <c r="D18" s="115"/>
    </row>
    <row r="19" spans="1:4" s="94" customFormat="1" ht="14.25">
      <c r="A19" s="103" t="s">
        <v>26</v>
      </c>
      <c r="B19" s="179">
        <v>152</v>
      </c>
      <c r="C19" s="128" t="s">
        <v>27</v>
      </c>
      <c r="D19" s="179">
        <v>152</v>
      </c>
    </row>
  </sheetData>
  <sheetProtection/>
  <mergeCells count="4">
    <mergeCell ref="A1:D1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L9" sqref="L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227</v>
      </c>
    </row>
    <row r="4" spans="1:13" s="1" customFormat="1" ht="23.25" customHeight="1">
      <c r="A4" s="5" t="s">
        <v>228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149</v>
      </c>
      <c r="B5" s="7" t="s">
        <v>229</v>
      </c>
      <c r="C5" s="7"/>
      <c r="D5" s="7"/>
      <c r="E5" s="7"/>
      <c r="F5" s="7"/>
      <c r="G5" s="7"/>
      <c r="H5" s="7"/>
      <c r="I5" s="7"/>
      <c r="J5" s="9" t="s">
        <v>230</v>
      </c>
      <c r="K5" s="7" t="s">
        <v>231</v>
      </c>
      <c r="L5" s="7" t="s">
        <v>232</v>
      </c>
      <c r="M5" s="7"/>
      <c r="N5" s="23"/>
    </row>
    <row r="6" spans="1:14" s="1" customFormat="1" ht="23.25" customHeight="1">
      <c r="A6" s="7"/>
      <c r="B6" s="7" t="s">
        <v>233</v>
      </c>
      <c r="C6" s="8" t="s">
        <v>234</v>
      </c>
      <c r="D6" s="8"/>
      <c r="E6" s="8"/>
      <c r="F6" s="8"/>
      <c r="G6" s="8"/>
      <c r="H6" s="7" t="s">
        <v>235</v>
      </c>
      <c r="I6" s="7"/>
      <c r="J6" s="9"/>
      <c r="K6" s="7"/>
      <c r="L6" s="7" t="s">
        <v>236</v>
      </c>
      <c r="M6" s="7" t="s">
        <v>237</v>
      </c>
      <c r="N6" s="23"/>
    </row>
    <row r="7" spans="1:14" s="1" customFormat="1" ht="47.25" customHeight="1">
      <c r="A7" s="7"/>
      <c r="B7" s="7"/>
      <c r="C7" s="9" t="s">
        <v>66</v>
      </c>
      <c r="D7" s="9" t="s">
        <v>238</v>
      </c>
      <c r="E7" s="9" t="s">
        <v>239</v>
      </c>
      <c r="F7" s="9" t="s">
        <v>240</v>
      </c>
      <c r="G7" s="9" t="s">
        <v>241</v>
      </c>
      <c r="H7" s="9" t="s">
        <v>58</v>
      </c>
      <c r="I7" s="9" t="s">
        <v>59</v>
      </c>
      <c r="J7" s="9"/>
      <c r="K7" s="7"/>
      <c r="L7" s="7"/>
      <c r="M7" s="7"/>
      <c r="N7" s="23"/>
    </row>
    <row r="8" spans="1:14" s="1" customFormat="1" ht="34.5" customHeight="1">
      <c r="A8" s="10" t="s">
        <v>32</v>
      </c>
      <c r="B8" s="11"/>
      <c r="C8" s="11"/>
      <c r="D8" s="12"/>
      <c r="E8" s="11"/>
      <c r="F8" s="13"/>
      <c r="G8" s="11"/>
      <c r="H8" s="11"/>
      <c r="I8" s="11"/>
      <c r="J8" s="24" t="s">
        <v>242</v>
      </c>
      <c r="K8" s="25" t="s">
        <v>242</v>
      </c>
      <c r="L8" s="10" t="s">
        <v>242</v>
      </c>
      <c r="M8" s="10" t="s">
        <v>242</v>
      </c>
      <c r="N8" s="26"/>
    </row>
    <row r="9" spans="1:13" s="1" customFormat="1" ht="126" customHeight="1">
      <c r="A9" s="14" t="s">
        <v>140</v>
      </c>
      <c r="B9" s="15">
        <v>152</v>
      </c>
      <c r="C9" s="15">
        <v>96</v>
      </c>
      <c r="D9" s="16"/>
      <c r="E9" s="15"/>
      <c r="F9" s="17"/>
      <c r="G9" s="15"/>
      <c r="H9" s="15"/>
      <c r="I9" s="27">
        <v>56</v>
      </c>
      <c r="J9" s="28" t="s">
        <v>243</v>
      </c>
      <c r="K9" s="29" t="s">
        <v>244</v>
      </c>
      <c r="L9" s="29" t="s">
        <v>245</v>
      </c>
      <c r="M9" s="29" t="s">
        <v>246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10" sqref="C9:C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21" t="s">
        <v>29</v>
      </c>
      <c r="M2" s="121"/>
    </row>
    <row r="3" spans="1:13" ht="15" customHeight="1">
      <c r="A3" s="124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41.25" customHeight="1">
      <c r="A4" s="102" t="s">
        <v>31</v>
      </c>
      <c r="B4" s="102"/>
      <c r="C4" s="149" t="s">
        <v>32</v>
      </c>
      <c r="D4" s="149" t="s">
        <v>25</v>
      </c>
      <c r="E4" s="111" t="s">
        <v>33</v>
      </c>
      <c r="F4" s="111" t="s">
        <v>34</v>
      </c>
      <c r="G4" s="149" t="s">
        <v>35</v>
      </c>
      <c r="H4" s="149"/>
      <c r="I4" s="190" t="s">
        <v>36</v>
      </c>
      <c r="J4" s="190" t="s">
        <v>37</v>
      </c>
      <c r="K4" s="190" t="s">
        <v>38</v>
      </c>
      <c r="L4" s="110" t="s">
        <v>39</v>
      </c>
      <c r="M4" s="110" t="s">
        <v>23</v>
      </c>
    </row>
    <row r="5" spans="1:13" s="94" customFormat="1" ht="30" customHeight="1">
      <c r="A5" s="103" t="s">
        <v>40</v>
      </c>
      <c r="B5" s="103" t="s">
        <v>41</v>
      </c>
      <c r="C5" s="149"/>
      <c r="D5" s="149"/>
      <c r="E5" s="111"/>
      <c r="F5" s="111"/>
      <c r="G5" s="143" t="s">
        <v>42</v>
      </c>
      <c r="H5" s="111" t="s">
        <v>43</v>
      </c>
      <c r="I5" s="191"/>
      <c r="J5" s="191"/>
      <c r="K5" s="191"/>
      <c r="L5" s="113"/>
      <c r="M5" s="113"/>
    </row>
    <row r="6" spans="1:13" s="185" customFormat="1" ht="14.25">
      <c r="A6" s="50"/>
      <c r="B6" s="50" t="s">
        <v>32</v>
      </c>
      <c r="C6" s="183">
        <v>152</v>
      </c>
      <c r="D6" s="183"/>
      <c r="E6" s="183">
        <v>116</v>
      </c>
      <c r="F6" s="186"/>
      <c r="G6" s="186"/>
      <c r="H6" s="186"/>
      <c r="I6" s="186"/>
      <c r="J6" s="186">
        <v>36</v>
      </c>
      <c r="K6" s="186"/>
      <c r="L6" s="186"/>
      <c r="M6" s="186"/>
    </row>
    <row r="7" spans="1:13" ht="14.25">
      <c r="A7" s="102">
        <v>214</v>
      </c>
      <c r="B7" s="111" t="s">
        <v>44</v>
      </c>
      <c r="C7" s="187">
        <v>147.15</v>
      </c>
      <c r="D7" s="182"/>
      <c r="E7" s="187">
        <v>111.15</v>
      </c>
      <c r="F7" s="188"/>
      <c r="G7" s="104"/>
      <c r="H7" s="104"/>
      <c r="I7" s="104"/>
      <c r="J7" s="104">
        <v>36</v>
      </c>
      <c r="K7" s="104"/>
      <c r="L7" s="104"/>
      <c r="M7" s="104"/>
    </row>
    <row r="8" spans="1:13" ht="14.25">
      <c r="A8" s="102">
        <v>21401</v>
      </c>
      <c r="B8" s="111" t="s">
        <v>45</v>
      </c>
      <c r="C8" s="184">
        <v>147.15</v>
      </c>
      <c r="D8" s="189"/>
      <c r="E8" s="179">
        <v>111.15</v>
      </c>
      <c r="F8" s="188"/>
      <c r="G8" s="104"/>
      <c r="H8" s="104"/>
      <c r="I8" s="104"/>
      <c r="J8" s="104">
        <v>36</v>
      </c>
      <c r="K8" s="104"/>
      <c r="L8" s="104"/>
      <c r="M8" s="104"/>
    </row>
    <row r="9" spans="1:13" ht="14.25">
      <c r="A9" s="161" t="s">
        <v>46</v>
      </c>
      <c r="B9" s="162" t="s">
        <v>47</v>
      </c>
      <c r="C9" s="184">
        <v>91.15</v>
      </c>
      <c r="D9" s="189"/>
      <c r="E9" s="179">
        <v>91.15</v>
      </c>
      <c r="F9" s="188"/>
      <c r="G9" s="104"/>
      <c r="H9" s="104"/>
      <c r="I9" s="104"/>
      <c r="J9" s="104"/>
      <c r="K9" s="104"/>
      <c r="L9" s="104"/>
      <c r="M9" s="104"/>
    </row>
    <row r="10" spans="1:13" ht="14.25">
      <c r="A10" s="161" t="s">
        <v>48</v>
      </c>
      <c r="B10" s="162" t="s">
        <v>49</v>
      </c>
      <c r="C10" s="179">
        <v>56</v>
      </c>
      <c r="D10" s="104"/>
      <c r="E10" s="179">
        <v>20</v>
      </c>
      <c r="F10" s="104"/>
      <c r="G10" s="104"/>
      <c r="H10" s="104"/>
      <c r="I10" s="104"/>
      <c r="J10" s="104">
        <v>36</v>
      </c>
      <c r="K10" s="104"/>
      <c r="L10" s="104"/>
      <c r="M10" s="104"/>
    </row>
    <row r="11" spans="1:13" ht="14.25">
      <c r="A11" s="161" t="s">
        <v>50</v>
      </c>
      <c r="B11" s="162" t="s">
        <v>51</v>
      </c>
      <c r="C11" s="179">
        <v>4.85</v>
      </c>
      <c r="D11" s="104"/>
      <c r="E11" s="179">
        <v>4.85</v>
      </c>
      <c r="F11" s="104"/>
      <c r="G11" s="104"/>
      <c r="H11" s="104"/>
      <c r="I11" s="104"/>
      <c r="J11" s="104"/>
      <c r="K11" s="104"/>
      <c r="L11" s="104"/>
      <c r="M11" s="104"/>
    </row>
    <row r="12" spans="1:13" ht="14.25">
      <c r="A12" s="161" t="s">
        <v>52</v>
      </c>
      <c r="B12" s="162" t="s">
        <v>51</v>
      </c>
      <c r="C12" s="104">
        <v>4.85</v>
      </c>
      <c r="D12" s="104"/>
      <c r="E12" s="179">
        <v>4.85</v>
      </c>
      <c r="F12" s="104"/>
      <c r="G12" s="104"/>
      <c r="H12" s="104"/>
      <c r="I12" s="104"/>
      <c r="J12" s="104"/>
      <c r="K12" s="104"/>
      <c r="L12" s="104"/>
      <c r="M12" s="104"/>
    </row>
    <row r="13" spans="1:13" ht="14.25">
      <c r="A13" s="161" t="s">
        <v>53</v>
      </c>
      <c r="B13" s="162" t="s">
        <v>54</v>
      </c>
      <c r="C13" s="104">
        <v>4.85</v>
      </c>
      <c r="D13" s="104"/>
      <c r="E13" s="179">
        <v>4.85</v>
      </c>
      <c r="F13" s="104"/>
      <c r="G13" s="104"/>
      <c r="H13" s="104"/>
      <c r="I13" s="104"/>
      <c r="J13" s="104"/>
      <c r="K13" s="104"/>
      <c r="L13" s="104"/>
      <c r="M13" s="104"/>
    </row>
    <row r="14" spans="1:13" ht="14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4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14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4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4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ht="14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4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4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6" sqref="C6:C12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95" t="s">
        <v>55</v>
      </c>
      <c r="B1" s="95"/>
      <c r="C1" s="95"/>
      <c r="D1" s="95"/>
      <c r="E1" s="95"/>
      <c r="F1" s="95"/>
      <c r="G1" s="95"/>
      <c r="H1" s="95"/>
    </row>
    <row r="2" spans="1:8" ht="15" customHeight="1">
      <c r="A2" s="107"/>
      <c r="B2" s="107"/>
      <c r="C2" s="107"/>
      <c r="D2" s="107"/>
      <c r="E2" s="107"/>
      <c r="F2" s="107"/>
      <c r="G2" s="107"/>
      <c r="H2" s="121" t="s">
        <v>56</v>
      </c>
    </row>
    <row r="3" spans="1:8" ht="15" customHeight="1">
      <c r="A3" s="180" t="s">
        <v>57</v>
      </c>
      <c r="B3" s="181"/>
      <c r="C3" s="181"/>
      <c r="D3" s="181"/>
      <c r="E3" s="181"/>
      <c r="F3" s="181"/>
      <c r="G3" s="181"/>
      <c r="H3" s="181"/>
    </row>
    <row r="4" spans="1:8" s="97" customFormat="1" ht="31.5" customHeight="1">
      <c r="A4" s="102" t="s">
        <v>40</v>
      </c>
      <c r="B4" s="102" t="s">
        <v>41</v>
      </c>
      <c r="C4" s="102" t="s">
        <v>32</v>
      </c>
      <c r="D4" s="102" t="s">
        <v>58</v>
      </c>
      <c r="E4" s="102" t="s">
        <v>59</v>
      </c>
      <c r="F4" s="102" t="s">
        <v>60</v>
      </c>
      <c r="G4" s="102" t="s">
        <v>61</v>
      </c>
      <c r="H4" s="102" t="s">
        <v>62</v>
      </c>
    </row>
    <row r="5" spans="1:8" s="97" customFormat="1" ht="19.5" customHeight="1">
      <c r="A5" s="102"/>
      <c r="B5" s="111" t="s">
        <v>32</v>
      </c>
      <c r="C5" s="182">
        <v>152</v>
      </c>
      <c r="D5" s="183">
        <v>96</v>
      </c>
      <c r="E5" s="115">
        <v>56</v>
      </c>
      <c r="F5" s="102"/>
      <c r="G5" s="102"/>
      <c r="H5" s="102"/>
    </row>
    <row r="6" spans="1:8" ht="14.25">
      <c r="A6" s="102">
        <v>214</v>
      </c>
      <c r="B6" s="111" t="s">
        <v>44</v>
      </c>
      <c r="C6" s="179">
        <v>147.15</v>
      </c>
      <c r="D6" s="179">
        <v>91.15</v>
      </c>
      <c r="E6" s="179">
        <v>56</v>
      </c>
      <c r="F6" s="104"/>
      <c r="G6" s="104"/>
      <c r="H6" s="104"/>
    </row>
    <row r="7" spans="1:8" ht="14.25">
      <c r="A7" s="102">
        <v>21401</v>
      </c>
      <c r="B7" s="111" t="s">
        <v>45</v>
      </c>
      <c r="C7" s="184">
        <v>147.15</v>
      </c>
      <c r="D7" s="179">
        <v>91.15</v>
      </c>
      <c r="E7" s="179">
        <v>56</v>
      </c>
      <c r="F7" s="104"/>
      <c r="G7" s="104"/>
      <c r="H7" s="104"/>
    </row>
    <row r="8" spans="1:8" ht="14.25">
      <c r="A8" s="161" t="s">
        <v>46</v>
      </c>
      <c r="B8" s="162" t="s">
        <v>47</v>
      </c>
      <c r="C8" s="184">
        <v>91.15</v>
      </c>
      <c r="D8" s="179">
        <v>91.15</v>
      </c>
      <c r="E8" s="179">
        <v>0</v>
      </c>
      <c r="F8" s="104"/>
      <c r="G8" s="104"/>
      <c r="H8" s="104"/>
    </row>
    <row r="9" spans="1:8" ht="14.25">
      <c r="A9" s="161" t="s">
        <v>48</v>
      </c>
      <c r="B9" s="162" t="s">
        <v>49</v>
      </c>
      <c r="C9" s="179">
        <v>56</v>
      </c>
      <c r="D9" s="104">
        <v>0</v>
      </c>
      <c r="E9" s="104">
        <v>56</v>
      </c>
      <c r="F9" s="104"/>
      <c r="G9" s="104"/>
      <c r="H9" s="104"/>
    </row>
    <row r="10" spans="1:8" ht="14.25">
      <c r="A10" s="161" t="s">
        <v>50</v>
      </c>
      <c r="B10" s="162" t="s">
        <v>51</v>
      </c>
      <c r="C10" s="179">
        <v>4.85</v>
      </c>
      <c r="D10" s="179">
        <v>4.85</v>
      </c>
      <c r="E10" s="104">
        <v>0</v>
      </c>
      <c r="F10" s="104"/>
      <c r="G10" s="104"/>
      <c r="H10" s="104"/>
    </row>
    <row r="11" spans="1:8" ht="14.25">
      <c r="A11" s="161" t="s">
        <v>52</v>
      </c>
      <c r="B11" s="162" t="s">
        <v>51</v>
      </c>
      <c r="C11" s="104">
        <v>4.85</v>
      </c>
      <c r="D11" s="179">
        <v>4.85</v>
      </c>
      <c r="E11" s="104">
        <v>0</v>
      </c>
      <c r="F11" s="104"/>
      <c r="G11" s="104"/>
      <c r="H11" s="104"/>
    </row>
    <row r="12" spans="1:8" ht="14.25">
      <c r="A12" s="161" t="s">
        <v>53</v>
      </c>
      <c r="B12" s="162" t="s">
        <v>54</v>
      </c>
      <c r="C12" s="104">
        <v>4.85</v>
      </c>
      <c r="D12" s="179">
        <v>4.85</v>
      </c>
      <c r="E12" s="104">
        <v>0</v>
      </c>
      <c r="F12" s="104"/>
      <c r="G12" s="104"/>
      <c r="H12" s="104"/>
    </row>
    <row r="13" spans="1:8" ht="14.25">
      <c r="A13" s="129"/>
      <c r="B13" s="104"/>
      <c r="C13" s="104"/>
      <c r="D13" s="104"/>
      <c r="E13" s="104"/>
      <c r="F13" s="104"/>
      <c r="G13" s="104"/>
      <c r="H13" s="104"/>
    </row>
    <row r="14" spans="1:8" ht="14.25">
      <c r="A14" s="129"/>
      <c r="B14" s="104"/>
      <c r="C14" s="115"/>
      <c r="D14" s="115"/>
      <c r="E14" s="115"/>
      <c r="F14" s="104"/>
      <c r="G14" s="104"/>
      <c r="H14" s="104"/>
    </row>
    <row r="15" spans="1:8" ht="14.25">
      <c r="A15" s="129"/>
      <c r="B15" s="104"/>
      <c r="C15" s="115"/>
      <c r="D15" s="115"/>
      <c r="E15" s="115"/>
      <c r="F15" s="104"/>
      <c r="G15" s="104"/>
      <c r="H15" s="104"/>
    </row>
    <row r="16" spans="1:8" ht="14.25">
      <c r="A16" s="129"/>
      <c r="B16" s="104"/>
      <c r="C16" s="115"/>
      <c r="D16" s="115"/>
      <c r="E16" s="115"/>
      <c r="F16" s="104"/>
      <c r="G16" s="104"/>
      <c r="H16" s="104"/>
    </row>
    <row r="17" spans="1:8" ht="14.25">
      <c r="A17" s="129"/>
      <c r="B17" s="104"/>
      <c r="C17" s="115"/>
      <c r="D17" s="115"/>
      <c r="E17" s="115"/>
      <c r="F17" s="104"/>
      <c r="G17" s="104"/>
      <c r="H17" s="104"/>
    </row>
    <row r="18" spans="1:8" ht="14.25">
      <c r="A18" s="129"/>
      <c r="B18" s="104"/>
      <c r="C18" s="115"/>
      <c r="D18" s="115"/>
      <c r="E18" s="115"/>
      <c r="F18" s="104"/>
      <c r="G18" s="104"/>
      <c r="H18" s="10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23" sqref="C23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38" t="s">
        <v>63</v>
      </c>
      <c r="B1" s="138"/>
      <c r="C1" s="138"/>
      <c r="D1" s="138"/>
      <c r="E1" s="138"/>
      <c r="F1" s="138"/>
    </row>
    <row r="2" spans="1:6" s="133" customFormat="1" ht="15" customHeight="1">
      <c r="A2" s="140"/>
      <c r="B2" s="140"/>
      <c r="C2" s="140"/>
      <c r="D2" s="140"/>
      <c r="E2" s="140"/>
      <c r="F2" s="140" t="s">
        <v>64</v>
      </c>
    </row>
    <row r="3" spans="1:6" s="133" customFormat="1" ht="15" customHeight="1">
      <c r="A3" s="178" t="s">
        <v>65</v>
      </c>
      <c r="B3" s="140"/>
      <c r="C3" s="140"/>
      <c r="D3" s="140"/>
      <c r="E3" s="140"/>
      <c r="F3" s="140" t="s">
        <v>3</v>
      </c>
    </row>
    <row r="4" spans="1:6" ht="15.75" customHeight="1">
      <c r="A4" s="102" t="s">
        <v>4</v>
      </c>
      <c r="B4" s="102"/>
      <c r="C4" s="103" t="s">
        <v>5</v>
      </c>
      <c r="D4" s="103"/>
      <c r="E4" s="103"/>
      <c r="F4" s="103"/>
    </row>
    <row r="5" spans="1:6" s="94" customFormat="1" ht="15.75" customHeight="1">
      <c r="A5" s="103" t="s">
        <v>6</v>
      </c>
      <c r="B5" s="103" t="s">
        <v>7</v>
      </c>
      <c r="C5" s="103" t="s">
        <v>6</v>
      </c>
      <c r="D5" s="103" t="s">
        <v>32</v>
      </c>
      <c r="E5" s="103" t="s">
        <v>66</v>
      </c>
      <c r="F5" s="103" t="s">
        <v>67</v>
      </c>
    </row>
    <row r="6" spans="1:6" ht="15.75" customHeight="1">
      <c r="A6" s="104" t="s">
        <v>68</v>
      </c>
      <c r="B6" s="179">
        <v>152</v>
      </c>
      <c r="C6" s="115" t="s">
        <v>69</v>
      </c>
      <c r="D6" s="179"/>
      <c r="E6" s="179">
        <v>152</v>
      </c>
      <c r="F6" s="104"/>
    </row>
    <row r="7" spans="1:6" ht="15.75" customHeight="1">
      <c r="A7" s="104" t="s">
        <v>70</v>
      </c>
      <c r="B7" s="179">
        <v>152</v>
      </c>
      <c r="C7" s="115" t="s">
        <v>71</v>
      </c>
      <c r="D7" s="115"/>
      <c r="E7" s="115">
        <v>147.15</v>
      </c>
      <c r="F7" s="104"/>
    </row>
    <row r="8" spans="1:6" ht="15.75" customHeight="1">
      <c r="A8" s="104" t="s">
        <v>72</v>
      </c>
      <c r="B8" s="115"/>
      <c r="C8" s="115" t="s">
        <v>73</v>
      </c>
      <c r="D8" s="115"/>
      <c r="E8" s="115"/>
      <c r="F8" s="104"/>
    </row>
    <row r="9" spans="1:6" ht="15.75" customHeight="1">
      <c r="A9" s="104"/>
      <c r="B9" s="115"/>
      <c r="C9" s="115" t="s">
        <v>74</v>
      </c>
      <c r="D9" s="179"/>
      <c r="E9" s="179"/>
      <c r="F9" s="104"/>
    </row>
    <row r="10" spans="1:6" ht="15.75" customHeight="1">
      <c r="A10" s="104" t="s">
        <v>75</v>
      </c>
      <c r="B10" s="115">
        <v>0</v>
      </c>
      <c r="C10" s="115" t="s">
        <v>76</v>
      </c>
      <c r="D10" s="115"/>
      <c r="E10" s="115"/>
      <c r="F10" s="104"/>
    </row>
    <row r="11" spans="1:6" ht="15.75" customHeight="1">
      <c r="A11" s="104" t="s">
        <v>70</v>
      </c>
      <c r="B11" s="115"/>
      <c r="C11" s="115" t="s">
        <v>77</v>
      </c>
      <c r="D11" s="115"/>
      <c r="E11" s="115"/>
      <c r="F11" s="104"/>
    </row>
    <row r="12" spans="1:6" ht="15.75" customHeight="1">
      <c r="A12" s="104" t="s">
        <v>72</v>
      </c>
      <c r="B12" s="115"/>
      <c r="C12" s="115" t="s">
        <v>78</v>
      </c>
      <c r="D12" s="115"/>
      <c r="E12" s="115"/>
      <c r="F12" s="104"/>
    </row>
    <row r="13" spans="1:6" ht="15.75" customHeight="1">
      <c r="A13" s="104"/>
      <c r="B13" s="115"/>
      <c r="C13" s="115" t="s">
        <v>79</v>
      </c>
      <c r="D13" s="115"/>
      <c r="E13" s="115"/>
      <c r="F13" s="104"/>
    </row>
    <row r="14" spans="1:6" ht="15.75" customHeight="1">
      <c r="A14" s="104"/>
      <c r="B14" s="115"/>
      <c r="C14" s="115" t="s">
        <v>80</v>
      </c>
      <c r="D14" s="115"/>
      <c r="E14" s="115">
        <v>4.85</v>
      </c>
      <c r="F14" s="104"/>
    </row>
    <row r="15" spans="1:6" ht="15.75" customHeight="1">
      <c r="A15" s="104"/>
      <c r="B15" s="115"/>
      <c r="C15" s="115"/>
      <c r="D15" s="115"/>
      <c r="E15" s="115"/>
      <c r="F15" s="104"/>
    </row>
    <row r="16" spans="1:6" ht="15.75" customHeight="1">
      <c r="A16" s="104"/>
      <c r="B16" s="115"/>
      <c r="C16" s="115" t="s">
        <v>81</v>
      </c>
      <c r="D16" s="115"/>
      <c r="E16" s="115">
        <v>0</v>
      </c>
      <c r="F16" s="104"/>
    </row>
    <row r="17" spans="1:6" ht="15.75" customHeight="1">
      <c r="A17" s="104"/>
      <c r="B17" s="115"/>
      <c r="C17" s="115"/>
      <c r="D17" s="115"/>
      <c r="E17" s="115"/>
      <c r="F17" s="104"/>
    </row>
    <row r="18" spans="1:6" ht="15.75" customHeight="1">
      <c r="A18" s="104" t="s">
        <v>26</v>
      </c>
      <c r="B18" s="179">
        <f>B6</f>
        <v>152</v>
      </c>
      <c r="C18" s="115" t="s">
        <v>27</v>
      </c>
      <c r="D18" s="179"/>
      <c r="E18" s="179">
        <f>E6</f>
        <v>152</v>
      </c>
      <c r="F18" s="104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">
      <selection activeCell="A3" sqref="A3:C3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32" customFormat="1" ht="38.25" customHeight="1">
      <c r="A1" s="138" t="s">
        <v>82</v>
      </c>
      <c r="B1" s="139"/>
      <c r="C1" s="139"/>
      <c r="D1" s="139"/>
      <c r="E1" s="139"/>
      <c r="F1" s="139"/>
      <c r="G1" s="139"/>
      <c r="H1" s="139"/>
    </row>
    <row r="2" spans="1:8" ht="15" customHeight="1">
      <c r="A2" s="94"/>
      <c r="B2" s="94"/>
      <c r="C2" s="94"/>
      <c r="D2" s="94"/>
      <c r="E2" s="94"/>
      <c r="F2" s="94"/>
      <c r="G2" s="140" t="s">
        <v>83</v>
      </c>
      <c r="H2" s="94"/>
    </row>
    <row r="3" spans="1:8" ht="15" customHeight="1">
      <c r="A3" s="99" t="s">
        <v>65</v>
      </c>
      <c r="B3" s="99"/>
      <c r="C3" s="141"/>
      <c r="H3" s="142" t="s">
        <v>3</v>
      </c>
    </row>
    <row r="4" spans="1:8" s="133" customFormat="1" ht="34.5" customHeight="1">
      <c r="A4" s="143" t="s">
        <v>84</v>
      </c>
      <c r="B4" s="143"/>
      <c r="C4" s="144" t="s">
        <v>85</v>
      </c>
      <c r="D4" s="145" t="s">
        <v>86</v>
      </c>
      <c r="E4" s="146"/>
      <c r="F4" s="146"/>
      <c r="G4" s="147" t="s">
        <v>87</v>
      </c>
      <c r="H4" s="148"/>
    </row>
    <row r="5" spans="1:8" s="134" customFormat="1" ht="16.5" customHeight="1">
      <c r="A5" s="149" t="s">
        <v>40</v>
      </c>
      <c r="B5" s="149" t="s">
        <v>41</v>
      </c>
      <c r="C5" s="150"/>
      <c r="D5" s="151" t="s">
        <v>88</v>
      </c>
      <c r="E5" s="151" t="s">
        <v>58</v>
      </c>
      <c r="F5" s="135" t="s">
        <v>59</v>
      </c>
      <c r="G5" s="152" t="s">
        <v>89</v>
      </c>
      <c r="H5" s="152" t="s">
        <v>90</v>
      </c>
    </row>
    <row r="6" spans="1:8" s="135" customFormat="1" ht="18.75" customHeight="1">
      <c r="A6" s="149"/>
      <c r="B6" s="149"/>
      <c r="C6" s="153"/>
      <c r="D6" s="154"/>
      <c r="E6" s="154"/>
      <c r="F6" s="155"/>
      <c r="G6" s="154"/>
      <c r="H6" s="154"/>
    </row>
    <row r="7" spans="1:8" s="135" customFormat="1" ht="18.75" customHeight="1">
      <c r="A7" s="102"/>
      <c r="B7" s="111" t="s">
        <v>32</v>
      </c>
      <c r="C7" s="156">
        <v>125.39</v>
      </c>
      <c r="D7" s="157">
        <f aca="true" t="shared" si="0" ref="D7:D14">E7+F7</f>
        <v>116</v>
      </c>
      <c r="E7" s="157">
        <v>96</v>
      </c>
      <c r="F7" s="158">
        <v>20</v>
      </c>
      <c r="G7" s="159">
        <f>D7-C7</f>
        <v>-9.39</v>
      </c>
      <c r="H7" s="160">
        <f aca="true" t="shared" si="1" ref="H7:H14">(D7-C7)/C7*100%</f>
        <v>-0.07488635457372997</v>
      </c>
    </row>
    <row r="8" spans="1:8" s="135" customFormat="1" ht="18.75" customHeight="1">
      <c r="A8" s="102">
        <v>214</v>
      </c>
      <c r="B8" s="111" t="s">
        <v>44</v>
      </c>
      <c r="C8" s="156">
        <v>120.86</v>
      </c>
      <c r="D8" s="157">
        <f t="shared" si="0"/>
        <v>111.15</v>
      </c>
      <c r="E8" s="157">
        <v>91.15</v>
      </c>
      <c r="F8" s="158">
        <v>20</v>
      </c>
      <c r="G8" s="159">
        <v>26.29</v>
      </c>
      <c r="H8" s="160">
        <v>0.2175</v>
      </c>
    </row>
    <row r="9" spans="1:8" s="135" customFormat="1" ht="18.75" customHeight="1">
      <c r="A9" s="102">
        <v>21401</v>
      </c>
      <c r="B9" s="111" t="s">
        <v>45</v>
      </c>
      <c r="C9" s="156">
        <v>120.86</v>
      </c>
      <c r="D9" s="157">
        <f t="shared" si="0"/>
        <v>111.15</v>
      </c>
      <c r="E9" s="157">
        <v>91.15</v>
      </c>
      <c r="F9" s="158">
        <v>20</v>
      </c>
      <c r="G9" s="159">
        <v>26.29</v>
      </c>
      <c r="H9" s="160">
        <v>0.2175</v>
      </c>
    </row>
    <row r="10" spans="1:8" s="133" customFormat="1" ht="14.25">
      <c r="A10" s="161" t="s">
        <v>46</v>
      </c>
      <c r="B10" s="162" t="s">
        <v>47</v>
      </c>
      <c r="C10" s="156">
        <v>84.86</v>
      </c>
      <c r="D10" s="157">
        <f t="shared" si="0"/>
        <v>91.15</v>
      </c>
      <c r="E10" s="157">
        <v>91.15</v>
      </c>
      <c r="F10" s="157">
        <v>0</v>
      </c>
      <c r="G10" s="159">
        <f>D10-C10</f>
        <v>6.290000000000006</v>
      </c>
      <c r="H10" s="160">
        <f t="shared" si="1"/>
        <v>0.07412208343153437</v>
      </c>
    </row>
    <row r="11" spans="1:8" s="133" customFormat="1" ht="14.25">
      <c r="A11" s="161" t="s">
        <v>48</v>
      </c>
      <c r="B11" s="162" t="s">
        <v>49</v>
      </c>
      <c r="C11" s="156">
        <v>36</v>
      </c>
      <c r="D11" s="157">
        <f t="shared" si="0"/>
        <v>56</v>
      </c>
      <c r="E11" s="157">
        <v>0</v>
      </c>
      <c r="F11" s="157">
        <v>56</v>
      </c>
      <c r="G11" s="159">
        <f>D11-C11</f>
        <v>20</v>
      </c>
      <c r="H11" s="160">
        <f t="shared" si="1"/>
        <v>0.5555555555555556</v>
      </c>
    </row>
    <row r="12" spans="1:8" s="133" customFormat="1" ht="14.25">
      <c r="A12" s="161" t="s">
        <v>50</v>
      </c>
      <c r="B12" s="162" t="s">
        <v>51</v>
      </c>
      <c r="C12" s="156">
        <v>4.53</v>
      </c>
      <c r="D12" s="157">
        <f t="shared" si="0"/>
        <v>4.85</v>
      </c>
      <c r="E12" s="157">
        <v>4.85</v>
      </c>
      <c r="F12" s="157">
        <v>0</v>
      </c>
      <c r="G12" s="159">
        <v>0.32</v>
      </c>
      <c r="H12" s="160">
        <f t="shared" si="1"/>
        <v>0.07064017660044136</v>
      </c>
    </row>
    <row r="13" spans="1:8" s="133" customFormat="1" ht="14.25">
      <c r="A13" s="161" t="s">
        <v>52</v>
      </c>
      <c r="B13" s="162" t="s">
        <v>51</v>
      </c>
      <c r="C13" s="156">
        <v>4.53</v>
      </c>
      <c r="D13" s="157">
        <f t="shared" si="0"/>
        <v>4.85</v>
      </c>
      <c r="E13" s="157">
        <v>4.85</v>
      </c>
      <c r="F13" s="157">
        <v>0</v>
      </c>
      <c r="G13" s="159">
        <v>0.32</v>
      </c>
      <c r="H13" s="160">
        <f t="shared" si="1"/>
        <v>0.07064017660044136</v>
      </c>
    </row>
    <row r="14" spans="1:8" s="133" customFormat="1" ht="14.25">
      <c r="A14" s="161" t="s">
        <v>53</v>
      </c>
      <c r="B14" s="162" t="s">
        <v>54</v>
      </c>
      <c r="C14" s="156">
        <v>4.53</v>
      </c>
      <c r="D14" s="157">
        <f t="shared" si="0"/>
        <v>4.85</v>
      </c>
      <c r="E14" s="157">
        <v>4.85</v>
      </c>
      <c r="F14" s="157">
        <v>0</v>
      </c>
      <c r="G14" s="159">
        <f>D14-C14</f>
        <v>0.3199999999999994</v>
      </c>
      <c r="H14" s="160">
        <f t="shared" si="1"/>
        <v>0.07064017660044136</v>
      </c>
    </row>
    <row r="15" spans="1:8" s="136" customFormat="1" ht="14.25">
      <c r="A15" s="163"/>
      <c r="B15" s="164"/>
      <c r="C15" s="165"/>
      <c r="D15" s="166"/>
      <c r="E15" s="166"/>
      <c r="F15" s="167"/>
      <c r="G15" s="168"/>
      <c r="H15" s="169"/>
    </row>
    <row r="16" spans="1:8" s="136" customFormat="1" ht="14.25">
      <c r="A16" s="163"/>
      <c r="B16" s="164"/>
      <c r="C16" s="165"/>
      <c r="D16" s="170"/>
      <c r="E16" s="170"/>
      <c r="F16" s="171"/>
      <c r="G16" s="168"/>
      <c r="H16" s="169"/>
    </row>
    <row r="17" spans="1:8" s="136" customFormat="1" ht="14.25">
      <c r="A17" s="163"/>
      <c r="B17" s="164"/>
      <c r="C17" s="165"/>
      <c r="D17" s="166"/>
      <c r="E17" s="166"/>
      <c r="F17" s="167"/>
      <c r="G17" s="168"/>
      <c r="H17" s="169"/>
    </row>
    <row r="18" spans="1:8" s="136" customFormat="1" ht="14.25">
      <c r="A18" s="163"/>
      <c r="B18" s="164"/>
      <c r="C18" s="165"/>
      <c r="D18" s="166"/>
      <c r="E18" s="166"/>
      <c r="F18" s="167"/>
      <c r="G18" s="168"/>
      <c r="H18" s="168"/>
    </row>
    <row r="19" spans="1:8" s="136" customFormat="1" ht="14.25">
      <c r="A19" s="163"/>
      <c r="B19" s="164"/>
      <c r="C19" s="165"/>
      <c r="D19" s="166"/>
      <c r="E19" s="166"/>
      <c r="F19" s="167"/>
      <c r="G19" s="168"/>
      <c r="H19" s="169"/>
    </row>
    <row r="20" spans="1:8" s="137" customFormat="1" ht="14.25">
      <c r="A20" s="172"/>
      <c r="B20" s="52"/>
      <c r="C20" s="173"/>
      <c r="D20" s="174"/>
      <c r="E20" s="174"/>
      <c r="F20" s="175"/>
      <c r="G20" s="176"/>
      <c r="H20" s="176"/>
    </row>
    <row r="21" spans="1:8" s="137" customFormat="1" ht="14.25">
      <c r="A21" s="172"/>
      <c r="B21" s="52"/>
      <c r="C21" s="173"/>
      <c r="D21" s="174"/>
      <c r="E21" s="174"/>
      <c r="F21" s="175"/>
      <c r="G21" s="176"/>
      <c r="H21" s="176"/>
    </row>
    <row r="22" spans="1:8" s="137" customFormat="1" ht="14.25">
      <c r="A22" s="172"/>
      <c r="B22" s="52"/>
      <c r="C22" s="173"/>
      <c r="D22" s="174"/>
      <c r="E22" s="174"/>
      <c r="F22" s="175"/>
      <c r="G22" s="176"/>
      <c r="H22" s="176"/>
    </row>
    <row r="23" ht="14.25">
      <c r="A23" s="177"/>
    </row>
    <row r="24" ht="14.25">
      <c r="A24" s="177"/>
    </row>
    <row r="25" ht="14.25">
      <c r="A25" s="177"/>
    </row>
    <row r="26" ht="14.25">
      <c r="A26" s="177"/>
    </row>
    <row r="27" ht="14.25">
      <c r="A27" s="177"/>
    </row>
    <row r="28" ht="14.25">
      <c r="A28" s="177"/>
    </row>
    <row r="29" ht="14.25">
      <c r="A29" s="177"/>
    </row>
    <row r="30" ht="14.25">
      <c r="A30" s="177"/>
    </row>
    <row r="31" ht="14.25">
      <c r="A31" s="177"/>
    </row>
    <row r="32" ht="14.25">
      <c r="A32" s="177"/>
    </row>
    <row r="33" ht="14.25">
      <c r="A33" s="177"/>
    </row>
    <row r="34" ht="14.25">
      <c r="A34" s="177"/>
    </row>
    <row r="35" ht="14.25">
      <c r="A35" s="177"/>
    </row>
    <row r="36" ht="14.25">
      <c r="A36" s="177"/>
    </row>
    <row r="37" ht="14.25">
      <c r="A37" s="177"/>
    </row>
    <row r="38" ht="14.25">
      <c r="A38" s="177"/>
    </row>
    <row r="39" ht="14.25">
      <c r="A39" s="177"/>
    </row>
    <row r="40" ht="14.25">
      <c r="A40" s="177"/>
    </row>
    <row r="41" ht="14.25">
      <c r="A41" s="177"/>
    </row>
    <row r="42" ht="14.25">
      <c r="A42" s="177"/>
    </row>
    <row r="43" ht="14.25">
      <c r="A43" s="177"/>
    </row>
    <row r="44" ht="14.25">
      <c r="A44" s="177"/>
    </row>
    <row r="45" ht="14.25">
      <c r="A45" s="177"/>
    </row>
    <row r="46" ht="14.25">
      <c r="A46" s="177"/>
    </row>
    <row r="47" ht="14.25">
      <c r="A47" s="177"/>
    </row>
    <row r="48" ht="14.25">
      <c r="A48" s="177"/>
    </row>
    <row r="49" ht="14.25">
      <c r="A49" s="177"/>
    </row>
    <row r="50" ht="14.25">
      <c r="A50" s="177"/>
    </row>
    <row r="51" ht="14.25">
      <c r="A51" s="177"/>
    </row>
    <row r="52" ht="14.25">
      <c r="A52" s="177"/>
    </row>
    <row r="53" ht="14.25">
      <c r="A53" s="177"/>
    </row>
    <row r="54" ht="14.25">
      <c r="A54" s="177"/>
    </row>
    <row r="55" ht="14.25">
      <c r="A55" s="177"/>
    </row>
    <row r="56" ht="14.25">
      <c r="A56" s="177"/>
    </row>
    <row r="57" ht="14.25">
      <c r="A57" s="177"/>
    </row>
    <row r="58" ht="14.25">
      <c r="A58" s="177"/>
    </row>
    <row r="59" ht="14.25">
      <c r="A59" s="177"/>
    </row>
    <row r="60" ht="14.25">
      <c r="A60" s="177"/>
    </row>
    <row r="61" ht="14.25">
      <c r="A61" s="177"/>
    </row>
    <row r="62" ht="14.25">
      <c r="A62" s="177"/>
    </row>
    <row r="63" ht="14.25">
      <c r="A63" s="177"/>
    </row>
    <row r="64" ht="14.25">
      <c r="A64" s="177"/>
    </row>
    <row r="65" ht="14.25">
      <c r="A65" s="177"/>
    </row>
    <row r="66" ht="14.25">
      <c r="A66" s="177"/>
    </row>
    <row r="67" ht="14.25">
      <c r="A67" s="177"/>
    </row>
    <row r="68" ht="14.25">
      <c r="A68" s="177"/>
    </row>
    <row r="69" ht="14.25">
      <c r="A69" s="177"/>
    </row>
    <row r="70" ht="14.25">
      <c r="A70" s="177"/>
    </row>
    <row r="71" ht="14.25">
      <c r="A71" s="177"/>
    </row>
    <row r="72" ht="14.25">
      <c r="A72" s="177"/>
    </row>
    <row r="73" ht="14.25">
      <c r="A73" s="177"/>
    </row>
    <row r="74" ht="14.25">
      <c r="A74" s="177"/>
    </row>
    <row r="75" ht="14.25">
      <c r="A75" s="177"/>
    </row>
    <row r="76" ht="14.25">
      <c r="A76" s="177"/>
    </row>
    <row r="77" ht="14.25">
      <c r="A77" s="177"/>
    </row>
    <row r="78" ht="14.25">
      <c r="A78" s="177"/>
    </row>
    <row r="79" ht="14.25">
      <c r="A79" s="177"/>
    </row>
    <row r="80" ht="14.25">
      <c r="A80" s="177"/>
    </row>
    <row r="81" ht="14.25">
      <c r="A81" s="177"/>
    </row>
    <row r="82" ht="14.25">
      <c r="A82" s="177"/>
    </row>
    <row r="83" ht="14.25">
      <c r="A83" s="177"/>
    </row>
    <row r="84" ht="14.25">
      <c r="A84" s="177"/>
    </row>
    <row r="85" ht="14.25">
      <c r="A85" s="177"/>
    </row>
    <row r="86" ht="14.25">
      <c r="A86" s="177"/>
    </row>
    <row r="87" ht="14.25">
      <c r="A87" s="177"/>
    </row>
    <row r="88" ht="14.25">
      <c r="A88" s="177"/>
    </row>
    <row r="89" ht="14.25">
      <c r="A89" s="177"/>
    </row>
    <row r="90" ht="14.25">
      <c r="A90" s="177"/>
    </row>
    <row r="91" ht="14.25">
      <c r="A91" s="177"/>
    </row>
    <row r="92" ht="14.25">
      <c r="A92" s="177"/>
    </row>
    <row r="93" ht="14.25">
      <c r="A93" s="177"/>
    </row>
    <row r="94" ht="14.25">
      <c r="A94" s="177"/>
    </row>
    <row r="95" ht="14.25">
      <c r="A95" s="177"/>
    </row>
    <row r="96" ht="14.25">
      <c r="A96" s="177"/>
    </row>
    <row r="97" ht="14.25">
      <c r="A97" s="177"/>
    </row>
    <row r="98" ht="14.25">
      <c r="A98" s="177"/>
    </row>
    <row r="99" ht="14.25">
      <c r="A99" s="177"/>
    </row>
    <row r="100" ht="14.25">
      <c r="A100" s="177"/>
    </row>
    <row r="101" ht="14.25">
      <c r="A101" s="177"/>
    </row>
    <row r="102" ht="14.25">
      <c r="A102" s="177"/>
    </row>
    <row r="103" ht="14.25">
      <c r="A103" s="177"/>
    </row>
    <row r="104" ht="14.25">
      <c r="A104" s="177"/>
    </row>
    <row r="105" ht="14.25">
      <c r="A105" s="177"/>
    </row>
    <row r="106" ht="14.25">
      <c r="A106" s="177"/>
    </row>
    <row r="107" ht="14.25">
      <c r="A107" s="177"/>
    </row>
    <row r="108" ht="14.25">
      <c r="A108" s="177"/>
    </row>
    <row r="109" ht="14.25">
      <c r="A109" s="177"/>
    </row>
    <row r="110" ht="14.25">
      <c r="A110" s="177"/>
    </row>
    <row r="111" ht="14.25">
      <c r="A111" s="177"/>
    </row>
    <row r="112" ht="14.25">
      <c r="A112" s="177"/>
    </row>
    <row r="113" ht="14.25">
      <c r="A113" s="177"/>
    </row>
    <row r="114" ht="14.25">
      <c r="A114" s="177"/>
    </row>
    <row r="115" ht="14.25">
      <c r="A115" s="177"/>
    </row>
    <row r="116" ht="14.25">
      <c r="A116" s="177"/>
    </row>
    <row r="117" ht="14.25">
      <c r="A117" s="177"/>
    </row>
    <row r="118" ht="14.25">
      <c r="A118" s="177"/>
    </row>
    <row r="119" ht="14.25">
      <c r="A119" s="177"/>
    </row>
    <row r="120" ht="14.25">
      <c r="A120" s="177"/>
    </row>
    <row r="121" ht="14.25">
      <c r="A121" s="177"/>
    </row>
    <row r="122" ht="14.25">
      <c r="A122" s="177"/>
    </row>
    <row r="123" ht="14.25">
      <c r="A123" s="177"/>
    </row>
    <row r="124" ht="14.25">
      <c r="A124" s="177"/>
    </row>
    <row r="125" ht="14.25">
      <c r="A125" s="177"/>
    </row>
    <row r="126" ht="14.25">
      <c r="A126" s="177"/>
    </row>
    <row r="127" ht="14.25">
      <c r="A127" s="177"/>
    </row>
    <row r="128" ht="14.25">
      <c r="A128" s="177"/>
    </row>
    <row r="129" ht="14.25">
      <c r="A129" s="177"/>
    </row>
    <row r="130" ht="14.25">
      <c r="A130" s="177"/>
    </row>
    <row r="131" ht="14.25">
      <c r="A131" s="177"/>
    </row>
    <row r="132" ht="14.25">
      <c r="A132" s="177"/>
    </row>
    <row r="133" ht="14.25">
      <c r="A133" s="177"/>
    </row>
    <row r="134" ht="14.25">
      <c r="A134" s="177"/>
    </row>
    <row r="135" ht="14.25">
      <c r="A135" s="177"/>
    </row>
    <row r="136" ht="14.25">
      <c r="A136" s="177"/>
    </row>
    <row r="137" ht="14.25">
      <c r="A137" s="177"/>
    </row>
    <row r="138" ht="14.25">
      <c r="A138" s="177"/>
    </row>
    <row r="139" ht="14.25">
      <c r="A139" s="177"/>
    </row>
    <row r="140" ht="14.25">
      <c r="A140" s="177"/>
    </row>
    <row r="141" ht="14.25">
      <c r="A141" s="177"/>
    </row>
    <row r="142" ht="14.25">
      <c r="A142" s="177"/>
    </row>
    <row r="143" ht="14.25">
      <c r="A143" s="177"/>
    </row>
    <row r="144" ht="14.25">
      <c r="A144" s="177"/>
    </row>
    <row r="145" ht="14.25">
      <c r="A145" s="177"/>
    </row>
    <row r="146" ht="14.25">
      <c r="A146" s="177"/>
    </row>
    <row r="147" ht="14.25">
      <c r="A147" s="177"/>
    </row>
    <row r="148" ht="14.25">
      <c r="A148" s="177"/>
    </row>
    <row r="149" ht="14.25">
      <c r="A149" s="177"/>
    </row>
    <row r="150" ht="14.25">
      <c r="A150" s="177"/>
    </row>
    <row r="151" ht="14.25">
      <c r="A151" s="177"/>
    </row>
    <row r="152" ht="14.25">
      <c r="A152" s="177"/>
    </row>
    <row r="153" ht="14.25">
      <c r="A153" s="177"/>
    </row>
    <row r="154" ht="14.25">
      <c r="A154" s="177"/>
    </row>
    <row r="155" ht="14.25">
      <c r="A155" s="177"/>
    </row>
    <row r="156" ht="14.25">
      <c r="A156" s="177"/>
    </row>
    <row r="157" ht="14.25">
      <c r="A157" s="177"/>
    </row>
    <row r="158" ht="14.25">
      <c r="A158" s="177"/>
    </row>
    <row r="159" ht="14.25">
      <c r="A159" s="177"/>
    </row>
    <row r="160" ht="14.25">
      <c r="A160" s="177"/>
    </row>
    <row r="161" ht="14.25">
      <c r="A161" s="177"/>
    </row>
    <row r="162" ht="14.25">
      <c r="A162" s="177"/>
    </row>
    <row r="163" ht="14.25">
      <c r="A163" s="177"/>
    </row>
    <row r="164" ht="14.25">
      <c r="A164" s="177"/>
    </row>
    <row r="165" ht="14.25">
      <c r="A165" s="177"/>
    </row>
    <row r="166" ht="14.25">
      <c r="A166" s="177"/>
    </row>
    <row r="167" ht="14.25">
      <c r="A167" s="177"/>
    </row>
    <row r="168" ht="14.25">
      <c r="A168" s="177"/>
    </row>
    <row r="169" ht="14.25">
      <c r="A169" s="177"/>
    </row>
    <row r="170" ht="14.25">
      <c r="A170" s="177"/>
    </row>
    <row r="171" ht="14.25">
      <c r="A171" s="177"/>
    </row>
    <row r="172" ht="14.25">
      <c r="A172" s="177"/>
    </row>
    <row r="173" ht="14.25">
      <c r="A173" s="177"/>
    </row>
    <row r="174" ht="14.25">
      <c r="A174" s="177"/>
    </row>
    <row r="175" ht="14.25">
      <c r="A175" s="177"/>
    </row>
    <row r="176" ht="14.25">
      <c r="A176" s="177"/>
    </row>
    <row r="177" ht="14.25">
      <c r="A177" s="177"/>
    </row>
    <row r="178" ht="14.25">
      <c r="A178" s="177"/>
    </row>
    <row r="179" ht="14.25">
      <c r="A179" s="177"/>
    </row>
    <row r="180" ht="14.25">
      <c r="A180" s="177"/>
    </row>
    <row r="181" ht="14.25">
      <c r="A181" s="177"/>
    </row>
    <row r="182" ht="14.25">
      <c r="A182" s="177"/>
    </row>
    <row r="183" ht="14.25">
      <c r="A183" s="177"/>
    </row>
    <row r="184" ht="14.25">
      <c r="A184" s="177"/>
    </row>
    <row r="185" ht="14.25">
      <c r="A185" s="177"/>
    </row>
    <row r="186" ht="14.25">
      <c r="A186" s="177"/>
    </row>
    <row r="187" ht="14.25">
      <c r="A187" s="177"/>
    </row>
    <row r="188" ht="14.25">
      <c r="A188" s="177"/>
    </row>
    <row r="189" ht="14.25">
      <c r="A189" s="177"/>
    </row>
    <row r="190" ht="14.25">
      <c r="A190" s="177"/>
    </row>
    <row r="191" ht="14.25">
      <c r="A191" s="177"/>
    </row>
    <row r="192" ht="14.25">
      <c r="A192" s="177"/>
    </row>
    <row r="193" ht="14.25">
      <c r="A193" s="177"/>
    </row>
    <row r="194" ht="14.25">
      <c r="A194" s="177"/>
    </row>
    <row r="195" ht="14.25">
      <c r="A195" s="177"/>
    </row>
    <row r="196" ht="14.25">
      <c r="A196" s="177"/>
    </row>
    <row r="197" ht="14.25">
      <c r="A197" s="177"/>
    </row>
    <row r="198" ht="14.25">
      <c r="A198" s="177"/>
    </row>
    <row r="199" ht="14.25">
      <c r="A199" s="177"/>
    </row>
    <row r="200" ht="14.25">
      <c r="A200" s="177"/>
    </row>
    <row r="201" ht="14.25">
      <c r="A201" s="177"/>
    </row>
    <row r="202" ht="14.25">
      <c r="A202" s="177"/>
    </row>
    <row r="203" ht="14.25">
      <c r="A203" s="177"/>
    </row>
    <row r="204" ht="14.25">
      <c r="A204" s="177"/>
    </row>
    <row r="205" ht="14.25">
      <c r="A205" s="177"/>
    </row>
    <row r="206" ht="14.25">
      <c r="A206" s="177"/>
    </row>
    <row r="207" ht="14.25">
      <c r="A207" s="177"/>
    </row>
    <row r="208" ht="14.25">
      <c r="A208" s="177"/>
    </row>
    <row r="209" ht="14.25">
      <c r="A209" s="177"/>
    </row>
    <row r="210" ht="14.25">
      <c r="A210" s="177"/>
    </row>
    <row r="211" ht="14.25">
      <c r="A211" s="177"/>
    </row>
    <row r="212" ht="14.25">
      <c r="A212" s="177"/>
    </row>
    <row r="213" ht="14.25">
      <c r="A213" s="177"/>
    </row>
    <row r="214" ht="14.25">
      <c r="A214" s="177"/>
    </row>
    <row r="215" ht="14.25">
      <c r="A215" s="177"/>
    </row>
    <row r="216" ht="14.25">
      <c r="A216" s="177"/>
    </row>
    <row r="217" ht="14.25">
      <c r="A217" s="177"/>
    </row>
    <row r="218" ht="14.25">
      <c r="A218" s="177"/>
    </row>
    <row r="219" ht="14.25">
      <c r="A219" s="177"/>
    </row>
    <row r="220" ht="14.25">
      <c r="A220" s="177"/>
    </row>
    <row r="221" ht="14.25">
      <c r="A221" s="177"/>
    </row>
    <row r="222" ht="14.25">
      <c r="A222" s="177"/>
    </row>
    <row r="223" ht="14.25">
      <c r="A223" s="177"/>
    </row>
    <row r="224" ht="14.25">
      <c r="A224" s="177"/>
    </row>
    <row r="225" ht="14.25">
      <c r="A225" s="177"/>
    </row>
    <row r="226" ht="14.25">
      <c r="A226" s="177"/>
    </row>
    <row r="227" ht="14.25">
      <c r="A227" s="177"/>
    </row>
    <row r="228" ht="14.25">
      <c r="A228" s="177"/>
    </row>
    <row r="229" ht="14.25">
      <c r="A229" s="177"/>
    </row>
    <row r="230" ht="14.25">
      <c r="A230" s="177"/>
    </row>
    <row r="231" ht="14.25">
      <c r="A231" s="177"/>
    </row>
    <row r="232" ht="14.25">
      <c r="A232" s="177"/>
    </row>
    <row r="233" ht="14.25">
      <c r="A233" s="177"/>
    </row>
    <row r="234" ht="14.25">
      <c r="A234" s="177"/>
    </row>
    <row r="235" ht="14.25">
      <c r="A235" s="177"/>
    </row>
    <row r="236" ht="14.25">
      <c r="A236" s="177"/>
    </row>
    <row r="237" ht="14.25">
      <c r="A237" s="177"/>
    </row>
    <row r="238" ht="14.25">
      <c r="A238" s="177"/>
    </row>
    <row r="239" ht="14.25">
      <c r="A239" s="177"/>
    </row>
    <row r="240" ht="14.25">
      <c r="A240" s="177"/>
    </row>
    <row r="241" ht="14.25">
      <c r="A241" s="177"/>
    </row>
    <row r="242" ht="14.25">
      <c r="A242" s="177"/>
    </row>
    <row r="243" ht="14.25">
      <c r="A243" s="177"/>
    </row>
    <row r="244" ht="14.25">
      <c r="A244" s="177"/>
    </row>
    <row r="245" ht="14.25">
      <c r="A245" s="177"/>
    </row>
    <row r="246" ht="14.25">
      <c r="A246" s="177"/>
    </row>
  </sheetData>
  <sheetProtection/>
  <mergeCells count="13">
    <mergeCell ref="A1:H1"/>
    <mergeCell ref="G2:H2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D38" sqref="D38:E38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8" customWidth="1"/>
    <col min="4" max="5" width="17.125" style="118" customWidth="1"/>
  </cols>
  <sheetData>
    <row r="1" spans="1:5" ht="33.75" customHeight="1">
      <c r="A1" s="95" t="s">
        <v>91</v>
      </c>
      <c r="B1" s="119"/>
      <c r="C1" s="120"/>
      <c r="D1" s="120"/>
      <c r="E1" s="120"/>
    </row>
    <row r="2" spans="1:5" ht="15" customHeight="1">
      <c r="A2" s="121"/>
      <c r="B2" s="97"/>
      <c r="C2" s="122"/>
      <c r="D2" s="122"/>
      <c r="E2" s="123" t="s">
        <v>92</v>
      </c>
    </row>
    <row r="3" spans="1:5" ht="15" customHeight="1">
      <c r="A3" s="124" t="s">
        <v>93</v>
      </c>
      <c r="B3" s="125"/>
      <c r="E3" s="126" t="s">
        <v>3</v>
      </c>
    </row>
    <row r="4" spans="1:5" ht="15" customHeight="1">
      <c r="A4" s="102" t="s">
        <v>94</v>
      </c>
      <c r="B4" s="102"/>
      <c r="C4" s="127" t="s">
        <v>95</v>
      </c>
      <c r="D4" s="127"/>
      <c r="E4" s="127"/>
    </row>
    <row r="5" spans="1:5" s="94" customFormat="1" ht="14.25">
      <c r="A5" s="103" t="s">
        <v>40</v>
      </c>
      <c r="B5" s="103" t="s">
        <v>41</v>
      </c>
      <c r="C5" s="128" t="s">
        <v>32</v>
      </c>
      <c r="D5" s="128" t="s">
        <v>96</v>
      </c>
      <c r="E5" s="128" t="s">
        <v>97</v>
      </c>
    </row>
    <row r="6" spans="1:5" ht="14.25">
      <c r="A6" s="129">
        <v>301</v>
      </c>
      <c r="B6" s="104" t="s">
        <v>98</v>
      </c>
      <c r="C6" s="115">
        <f>D6+E6</f>
        <v>87.96000000000001</v>
      </c>
      <c r="D6" s="115">
        <f>SUM(D7:D17)</f>
        <v>87.96000000000001</v>
      </c>
      <c r="E6" s="115"/>
    </row>
    <row r="7" spans="1:10" ht="14.25">
      <c r="A7" s="129">
        <v>30101</v>
      </c>
      <c r="B7" s="104" t="s">
        <v>99</v>
      </c>
      <c r="C7" s="115">
        <f aca="true" t="shared" si="0" ref="C7:C38">D7+E7</f>
        <v>34.59</v>
      </c>
      <c r="D7" s="115">
        <v>34.59</v>
      </c>
      <c r="E7" s="115"/>
      <c r="J7" s="131"/>
    </row>
    <row r="8" spans="1:10" ht="14.25">
      <c r="A8" s="129">
        <v>30102</v>
      </c>
      <c r="B8" s="104" t="s">
        <v>100</v>
      </c>
      <c r="C8" s="115">
        <f t="shared" si="0"/>
        <v>19.27</v>
      </c>
      <c r="D8" s="115">
        <v>19.27</v>
      </c>
      <c r="E8" s="115"/>
      <c r="J8" s="131"/>
    </row>
    <row r="9" spans="1:12" ht="14.25">
      <c r="A9" s="129">
        <v>30103</v>
      </c>
      <c r="B9" s="104" t="s">
        <v>101</v>
      </c>
      <c r="C9" s="115">
        <f t="shared" si="0"/>
        <v>10.78</v>
      </c>
      <c r="D9" s="115">
        <v>10.78</v>
      </c>
      <c r="E9" s="115"/>
      <c r="J9" s="131"/>
      <c r="K9" s="131"/>
      <c r="L9" s="131"/>
    </row>
    <row r="10" spans="1:12" ht="14.25">
      <c r="A10" s="129">
        <v>30107</v>
      </c>
      <c r="B10" s="130" t="s">
        <v>102</v>
      </c>
      <c r="C10" s="115">
        <f t="shared" si="0"/>
        <v>0</v>
      </c>
      <c r="D10" s="115"/>
      <c r="E10" s="115"/>
      <c r="J10" s="131"/>
      <c r="K10" s="131"/>
      <c r="L10" s="131"/>
    </row>
    <row r="11" spans="1:12" ht="14.25">
      <c r="A11" s="129">
        <v>30108</v>
      </c>
      <c r="B11" s="104" t="s">
        <v>103</v>
      </c>
      <c r="C11" s="115">
        <f t="shared" si="0"/>
        <v>9.08</v>
      </c>
      <c r="D11" s="115">
        <v>9.08</v>
      </c>
      <c r="E11" s="115"/>
      <c r="J11" s="131"/>
      <c r="K11" s="131"/>
      <c r="L11" s="131"/>
    </row>
    <row r="12" spans="1:12" ht="14.25">
      <c r="A12" s="129">
        <v>30109</v>
      </c>
      <c r="B12" s="104" t="s">
        <v>104</v>
      </c>
      <c r="C12" s="115">
        <f t="shared" si="0"/>
        <v>4.54</v>
      </c>
      <c r="D12" s="115">
        <v>4.54</v>
      </c>
      <c r="E12" s="115"/>
      <c r="J12" s="131"/>
      <c r="K12" s="131"/>
      <c r="L12" s="131"/>
    </row>
    <row r="13" spans="1:12" ht="14.25">
      <c r="A13" s="129">
        <v>30110</v>
      </c>
      <c r="B13" s="104" t="s">
        <v>105</v>
      </c>
      <c r="C13" s="115">
        <f t="shared" si="0"/>
        <v>4.31</v>
      </c>
      <c r="D13" s="115">
        <v>4.31</v>
      </c>
      <c r="E13" s="115"/>
      <c r="J13" s="131"/>
      <c r="K13" s="131"/>
      <c r="L13" s="131"/>
    </row>
    <row r="14" spans="1:12" ht="14.25">
      <c r="A14" s="129">
        <v>30111</v>
      </c>
      <c r="B14" s="104" t="s">
        <v>106</v>
      </c>
      <c r="C14" s="115">
        <f t="shared" si="0"/>
        <v>0</v>
      </c>
      <c r="D14" s="115"/>
      <c r="E14" s="115"/>
      <c r="J14" s="131"/>
      <c r="K14" s="131"/>
      <c r="L14" s="131"/>
    </row>
    <row r="15" spans="1:12" ht="14.25">
      <c r="A15" s="129">
        <v>30112</v>
      </c>
      <c r="B15" s="104" t="s">
        <v>107</v>
      </c>
      <c r="C15" s="115">
        <f t="shared" si="0"/>
        <v>0.54</v>
      </c>
      <c r="D15" s="115">
        <v>0.54</v>
      </c>
      <c r="E15" s="115"/>
      <c r="J15" s="131"/>
      <c r="K15" s="131"/>
      <c r="L15" s="131"/>
    </row>
    <row r="16" spans="1:12" ht="14.25">
      <c r="A16" s="129">
        <v>30113</v>
      </c>
      <c r="B16" s="104" t="s">
        <v>108</v>
      </c>
      <c r="C16" s="115">
        <f t="shared" si="0"/>
        <v>4.85</v>
      </c>
      <c r="D16" s="115">
        <v>4.85</v>
      </c>
      <c r="E16" s="115"/>
      <c r="J16" s="131"/>
      <c r="K16" s="131"/>
      <c r="L16" s="131"/>
    </row>
    <row r="17" spans="1:12" ht="14.25">
      <c r="A17" s="129">
        <v>30199</v>
      </c>
      <c r="B17" s="104" t="s">
        <v>109</v>
      </c>
      <c r="C17" s="115">
        <f t="shared" si="0"/>
        <v>0</v>
      </c>
      <c r="D17" s="115"/>
      <c r="E17" s="115"/>
      <c r="J17" s="131"/>
      <c r="K17" s="131"/>
      <c r="L17" s="131"/>
    </row>
    <row r="18" spans="1:12" ht="14.25">
      <c r="A18" s="129">
        <v>302</v>
      </c>
      <c r="B18" s="104" t="s">
        <v>110</v>
      </c>
      <c r="C18" s="115">
        <f t="shared" si="0"/>
        <v>8.04</v>
      </c>
      <c r="D18" s="115"/>
      <c r="E18" s="115">
        <f>SUM(E19:E37)</f>
        <v>8.04</v>
      </c>
      <c r="J18" s="131"/>
      <c r="K18" s="131"/>
      <c r="L18" s="131"/>
    </row>
    <row r="19" spans="1:12" ht="14.25">
      <c r="A19" s="129">
        <v>30201</v>
      </c>
      <c r="B19" s="104" t="s">
        <v>111</v>
      </c>
      <c r="C19" s="115">
        <f t="shared" si="0"/>
        <v>0.64</v>
      </c>
      <c r="D19" s="115"/>
      <c r="E19" s="115">
        <v>0.64</v>
      </c>
      <c r="J19" s="131"/>
      <c r="K19" s="131"/>
      <c r="L19" s="131"/>
    </row>
    <row r="20" spans="1:12" ht="14.25">
      <c r="A20" s="129">
        <v>30202</v>
      </c>
      <c r="B20" s="104" t="s">
        <v>112</v>
      </c>
      <c r="C20" s="115">
        <f t="shared" si="0"/>
        <v>0</v>
      </c>
      <c r="D20" s="115"/>
      <c r="E20" s="115"/>
      <c r="J20" s="131"/>
      <c r="K20" s="131"/>
      <c r="L20" s="131"/>
    </row>
    <row r="21" spans="1:12" ht="14.25">
      <c r="A21" s="129">
        <v>30207</v>
      </c>
      <c r="B21" s="104" t="s">
        <v>113</v>
      </c>
      <c r="C21" s="115">
        <f t="shared" si="0"/>
        <v>0</v>
      </c>
      <c r="D21" s="115"/>
      <c r="E21" s="115"/>
      <c r="J21" s="131"/>
      <c r="K21" s="131"/>
      <c r="L21" s="131"/>
    </row>
    <row r="22" spans="1:12" ht="14.25">
      <c r="A22" s="129">
        <v>30211</v>
      </c>
      <c r="B22" s="104" t="s">
        <v>114</v>
      </c>
      <c r="C22" s="115">
        <f t="shared" si="0"/>
        <v>2.6</v>
      </c>
      <c r="D22" s="115"/>
      <c r="E22" s="115">
        <v>2.6</v>
      </c>
      <c r="J22" s="131"/>
      <c r="K22" s="131"/>
      <c r="L22" s="131"/>
    </row>
    <row r="23" spans="1:12" ht="14.25">
      <c r="A23" s="129">
        <v>30213</v>
      </c>
      <c r="B23" s="104" t="s">
        <v>115</v>
      </c>
      <c r="C23" s="115">
        <f t="shared" si="0"/>
        <v>0</v>
      </c>
      <c r="D23" s="115"/>
      <c r="E23" s="115"/>
      <c r="J23" s="131"/>
      <c r="K23" s="131"/>
      <c r="L23" s="131"/>
    </row>
    <row r="24" spans="1:12" ht="14.25">
      <c r="A24" s="129">
        <v>30215</v>
      </c>
      <c r="B24" s="104" t="s">
        <v>116</v>
      </c>
      <c r="C24" s="115">
        <f t="shared" si="0"/>
        <v>0</v>
      </c>
      <c r="D24" s="115"/>
      <c r="E24" s="115"/>
      <c r="J24" s="131"/>
      <c r="K24" s="131"/>
      <c r="L24" s="131"/>
    </row>
    <row r="25" spans="1:12" ht="14.25">
      <c r="A25" s="129">
        <v>30216</v>
      </c>
      <c r="B25" s="104" t="s">
        <v>117</v>
      </c>
      <c r="C25" s="115">
        <f t="shared" si="0"/>
        <v>0</v>
      </c>
      <c r="D25" s="115"/>
      <c r="E25" s="115"/>
      <c r="J25" s="131"/>
      <c r="K25" s="131"/>
      <c r="L25" s="131"/>
    </row>
    <row r="26" spans="1:12" ht="14.25">
      <c r="A26" s="129">
        <v>30217</v>
      </c>
      <c r="B26" s="104" t="s">
        <v>118</v>
      </c>
      <c r="C26" s="115">
        <f t="shared" si="0"/>
        <v>1.8</v>
      </c>
      <c r="D26" s="115"/>
      <c r="E26" s="115">
        <v>1.8</v>
      </c>
      <c r="J26" s="131"/>
      <c r="K26" s="131"/>
      <c r="L26" s="131"/>
    </row>
    <row r="27" spans="1:12" ht="14.25">
      <c r="A27" s="129">
        <v>30226</v>
      </c>
      <c r="B27" s="104" t="s">
        <v>119</v>
      </c>
      <c r="C27" s="115">
        <f t="shared" si="0"/>
        <v>0</v>
      </c>
      <c r="D27" s="115"/>
      <c r="E27" s="115"/>
      <c r="J27" s="131"/>
      <c r="K27" s="131"/>
      <c r="L27" s="131"/>
    </row>
    <row r="28" spans="1:12" ht="14.25">
      <c r="A28" s="129">
        <v>30228</v>
      </c>
      <c r="B28" s="104" t="s">
        <v>120</v>
      </c>
      <c r="C28" s="115">
        <f t="shared" si="0"/>
        <v>0</v>
      </c>
      <c r="D28" s="115"/>
      <c r="E28" s="115"/>
      <c r="J28" s="131"/>
      <c r="K28" s="131"/>
      <c r="L28" s="131"/>
    </row>
    <row r="29" spans="1:12" ht="14.25">
      <c r="A29" s="129">
        <v>30229</v>
      </c>
      <c r="B29" s="104" t="s">
        <v>121</v>
      </c>
      <c r="C29" s="115">
        <f t="shared" si="0"/>
        <v>0</v>
      </c>
      <c r="D29" s="115"/>
      <c r="E29" s="115"/>
      <c r="J29" s="131"/>
      <c r="K29" s="131"/>
      <c r="L29" s="131"/>
    </row>
    <row r="30" spans="1:12" ht="14.25">
      <c r="A30" s="129">
        <v>30231</v>
      </c>
      <c r="B30" s="104" t="s">
        <v>122</v>
      </c>
      <c r="C30" s="115">
        <f t="shared" si="0"/>
        <v>3</v>
      </c>
      <c r="D30" s="115"/>
      <c r="E30" s="115">
        <v>3</v>
      </c>
      <c r="J30" s="131"/>
      <c r="K30" s="131"/>
      <c r="L30" s="131"/>
    </row>
    <row r="31" spans="1:12" ht="14.25">
      <c r="A31" s="129">
        <v>30239</v>
      </c>
      <c r="B31" s="104" t="s">
        <v>123</v>
      </c>
      <c r="C31" s="115">
        <f t="shared" si="0"/>
        <v>0</v>
      </c>
      <c r="D31" s="115"/>
      <c r="E31" s="115"/>
      <c r="J31" s="131"/>
      <c r="K31" s="131"/>
      <c r="L31" s="131"/>
    </row>
    <row r="32" spans="1:12" ht="14.25">
      <c r="A32" s="129">
        <v>30299</v>
      </c>
      <c r="B32" s="104" t="s">
        <v>124</v>
      </c>
      <c r="C32" s="115">
        <f t="shared" si="0"/>
        <v>0</v>
      </c>
      <c r="D32" s="115"/>
      <c r="E32" s="115"/>
      <c r="H32" s="131"/>
      <c r="J32" s="131"/>
      <c r="K32" s="131"/>
      <c r="L32" s="131"/>
    </row>
    <row r="33" spans="1:12" ht="14.25">
      <c r="A33" s="129">
        <v>303</v>
      </c>
      <c r="B33" s="104" t="s">
        <v>125</v>
      </c>
      <c r="C33" s="115">
        <f t="shared" si="0"/>
        <v>0</v>
      </c>
      <c r="D33" s="115"/>
      <c r="E33" s="115"/>
      <c r="H33" s="131"/>
      <c r="J33" s="131"/>
      <c r="K33" s="131"/>
      <c r="L33" s="131"/>
    </row>
    <row r="34" spans="1:12" ht="14.25">
      <c r="A34" s="129">
        <v>30301</v>
      </c>
      <c r="B34" s="104" t="s">
        <v>126</v>
      </c>
      <c r="C34" s="115">
        <f t="shared" si="0"/>
        <v>0</v>
      </c>
      <c r="D34" s="115"/>
      <c r="E34" s="115"/>
      <c r="H34" s="131"/>
      <c r="J34" s="131"/>
      <c r="K34" s="131"/>
      <c r="L34" s="131"/>
    </row>
    <row r="35" spans="1:12" ht="14.25">
      <c r="A35" s="129">
        <v>30302</v>
      </c>
      <c r="B35" s="104" t="s">
        <v>127</v>
      </c>
      <c r="C35" s="115">
        <f t="shared" si="0"/>
        <v>0</v>
      </c>
      <c r="D35" s="115"/>
      <c r="E35" s="115"/>
      <c r="H35" s="131"/>
      <c r="J35" s="131"/>
      <c r="K35" s="131"/>
      <c r="L35" s="131"/>
    </row>
    <row r="36" spans="1:12" ht="14.25">
      <c r="A36" s="129">
        <v>30305</v>
      </c>
      <c r="B36" s="104" t="s">
        <v>128</v>
      </c>
      <c r="C36" s="115">
        <f t="shared" si="0"/>
        <v>0</v>
      </c>
      <c r="D36" s="115"/>
      <c r="E36" s="115"/>
      <c r="H36" s="131"/>
      <c r="J36" s="131"/>
      <c r="K36" s="131"/>
      <c r="L36" s="131"/>
    </row>
    <row r="37" spans="1:10" ht="14.25">
      <c r="A37" s="129">
        <v>30309</v>
      </c>
      <c r="B37" s="104" t="s">
        <v>129</v>
      </c>
      <c r="C37" s="115">
        <f t="shared" si="0"/>
        <v>0</v>
      </c>
      <c r="D37" s="115"/>
      <c r="E37" s="115"/>
      <c r="J37" s="131"/>
    </row>
    <row r="38" spans="1:10" ht="14.25">
      <c r="A38" s="104"/>
      <c r="B38" s="103" t="s">
        <v>32</v>
      </c>
      <c r="C38" s="115">
        <f t="shared" si="0"/>
        <v>96</v>
      </c>
      <c r="D38" s="115">
        <v>87.96</v>
      </c>
      <c r="E38" s="115">
        <v>8.04</v>
      </c>
      <c r="J38" s="131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C8" sqref="C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95" t="s">
        <v>130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107"/>
      <c r="B2" s="107"/>
      <c r="C2" s="107"/>
      <c r="D2" s="107"/>
      <c r="E2" s="107"/>
      <c r="F2" s="107"/>
      <c r="G2" s="98" t="s">
        <v>131</v>
      </c>
      <c r="H2" s="98"/>
      <c r="I2" s="98"/>
      <c r="J2" s="98"/>
      <c r="K2" s="98"/>
      <c r="L2" s="98"/>
      <c r="M2" s="98"/>
    </row>
    <row r="3" spans="1:13" ht="15" customHeight="1">
      <c r="A3" s="108" t="s">
        <v>132</v>
      </c>
      <c r="F3" s="109" t="s">
        <v>3</v>
      </c>
      <c r="G3" s="109"/>
      <c r="H3" s="109"/>
      <c r="I3" s="109"/>
      <c r="J3" s="109"/>
      <c r="K3" s="109"/>
      <c r="L3" s="109"/>
      <c r="M3" s="109"/>
    </row>
    <row r="4" spans="1:13" ht="32.25" customHeight="1">
      <c r="A4" s="110" t="s">
        <v>133</v>
      </c>
      <c r="B4" s="111" t="s">
        <v>134</v>
      </c>
      <c r="C4" s="102"/>
      <c r="D4" s="102"/>
      <c r="E4" s="102"/>
      <c r="F4" s="102"/>
      <c r="G4" s="102"/>
      <c r="H4" s="111" t="s">
        <v>86</v>
      </c>
      <c r="I4" s="102"/>
      <c r="J4" s="102"/>
      <c r="K4" s="102"/>
      <c r="L4" s="102"/>
      <c r="M4" s="102"/>
    </row>
    <row r="5" spans="1:13" ht="24" customHeight="1">
      <c r="A5" s="112"/>
      <c r="B5" s="102" t="s">
        <v>32</v>
      </c>
      <c r="C5" s="102" t="s">
        <v>135</v>
      </c>
      <c r="D5" s="102" t="s">
        <v>136</v>
      </c>
      <c r="E5" s="102"/>
      <c r="F5" s="102"/>
      <c r="G5" s="102" t="s">
        <v>137</v>
      </c>
      <c r="H5" s="102" t="s">
        <v>32</v>
      </c>
      <c r="I5" s="102" t="s">
        <v>135</v>
      </c>
      <c r="J5" s="102" t="s">
        <v>136</v>
      </c>
      <c r="K5" s="102"/>
      <c r="L5" s="102"/>
      <c r="M5" s="102" t="s">
        <v>137</v>
      </c>
    </row>
    <row r="6" spans="1:13" s="97" customFormat="1" ht="63" customHeight="1">
      <c r="A6" s="113"/>
      <c r="B6" s="102"/>
      <c r="C6" s="102"/>
      <c r="D6" s="102" t="s">
        <v>88</v>
      </c>
      <c r="E6" s="102" t="s">
        <v>138</v>
      </c>
      <c r="F6" s="102" t="s">
        <v>139</v>
      </c>
      <c r="G6" s="102"/>
      <c r="H6" s="102"/>
      <c r="I6" s="102"/>
      <c r="J6" s="102" t="s">
        <v>88</v>
      </c>
      <c r="K6" s="102" t="s">
        <v>138</v>
      </c>
      <c r="L6" s="102" t="s">
        <v>139</v>
      </c>
      <c r="M6" s="102"/>
    </row>
    <row r="7" spans="1:13" ht="42.75">
      <c r="A7" s="114" t="s">
        <v>140</v>
      </c>
      <c r="B7" s="115">
        <v>5.46</v>
      </c>
      <c r="C7" s="115">
        <v>0</v>
      </c>
      <c r="D7" s="115">
        <v>5.46</v>
      </c>
      <c r="E7" s="115">
        <v>0</v>
      </c>
      <c r="F7" s="115">
        <v>3.48</v>
      </c>
      <c r="G7" s="115">
        <v>1.98</v>
      </c>
      <c r="H7" s="116">
        <v>4.8</v>
      </c>
      <c r="I7" s="117">
        <v>0</v>
      </c>
      <c r="J7" s="117">
        <v>4.8</v>
      </c>
      <c r="K7" s="117">
        <v>0</v>
      </c>
      <c r="L7" s="117">
        <v>3</v>
      </c>
      <c r="M7" s="117">
        <v>1.8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9" sqref="C19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5" t="s">
        <v>141</v>
      </c>
      <c r="B1" s="96"/>
      <c r="C1" s="96"/>
      <c r="D1" s="96"/>
      <c r="E1" s="96"/>
    </row>
    <row r="2" spans="1:5" ht="15" customHeight="1">
      <c r="A2" s="97"/>
      <c r="B2" s="97"/>
      <c r="C2" s="97"/>
      <c r="D2" s="97"/>
      <c r="E2" s="98" t="s">
        <v>142</v>
      </c>
    </row>
    <row r="3" spans="1:5" ht="15" customHeight="1">
      <c r="A3" s="99" t="s">
        <v>65</v>
      </c>
      <c r="B3" s="100"/>
      <c r="E3" s="101" t="s">
        <v>3</v>
      </c>
    </row>
    <row r="4" spans="1:5" ht="20.25" customHeight="1">
      <c r="A4" s="102" t="s">
        <v>40</v>
      </c>
      <c r="B4" s="102" t="s">
        <v>41</v>
      </c>
      <c r="C4" s="102" t="s">
        <v>143</v>
      </c>
      <c r="D4" s="102"/>
      <c r="E4" s="102"/>
    </row>
    <row r="5" spans="1:5" s="94" customFormat="1" ht="20.25" customHeight="1">
      <c r="A5" s="102"/>
      <c r="B5" s="102"/>
      <c r="C5" s="103" t="s">
        <v>32</v>
      </c>
      <c r="D5" s="103" t="s">
        <v>58</v>
      </c>
      <c r="E5" s="103" t="s">
        <v>59</v>
      </c>
    </row>
    <row r="6" spans="1:5" ht="14.25">
      <c r="A6" s="104"/>
      <c r="B6" s="104"/>
      <c r="C6" s="104">
        <v>0</v>
      </c>
      <c r="D6" s="104">
        <v>0</v>
      </c>
      <c r="E6" s="104">
        <v>0</v>
      </c>
    </row>
    <row r="7" spans="1:5" ht="14.25">
      <c r="A7" s="104"/>
      <c r="B7" s="104"/>
      <c r="C7" s="104"/>
      <c r="D7" s="104"/>
      <c r="E7" s="104"/>
    </row>
    <row r="8" spans="1:5" ht="14.25">
      <c r="A8" s="104"/>
      <c r="B8" s="104"/>
      <c r="C8" s="104"/>
      <c r="D8" s="104"/>
      <c r="E8" s="104"/>
    </row>
    <row r="9" spans="1:5" ht="14.25">
      <c r="A9" s="104"/>
      <c r="B9" s="104"/>
      <c r="C9" s="104"/>
      <c r="D9" s="104"/>
      <c r="E9" s="104"/>
    </row>
    <row r="10" spans="1:5" ht="14.25">
      <c r="A10" s="104"/>
      <c r="B10" s="104"/>
      <c r="C10" s="104"/>
      <c r="D10" s="104"/>
      <c r="E10" s="104"/>
    </row>
    <row r="11" spans="1:5" ht="14.25">
      <c r="A11" s="104"/>
      <c r="B11" s="104"/>
      <c r="C11" s="104"/>
      <c r="D11" s="104"/>
      <c r="E11" s="104"/>
    </row>
    <row r="12" spans="1:5" ht="14.25">
      <c r="A12" s="104"/>
      <c r="B12" s="104"/>
      <c r="C12" s="104"/>
      <c r="D12" s="104"/>
      <c r="E12" s="104"/>
    </row>
    <row r="13" spans="1:5" ht="14.25">
      <c r="A13" s="104"/>
      <c r="B13" s="104"/>
      <c r="C13" s="104"/>
      <c r="D13" s="104"/>
      <c r="E13" s="104"/>
    </row>
    <row r="14" spans="1:5" ht="14.25">
      <c r="A14" s="104"/>
      <c r="B14" s="104"/>
      <c r="C14" s="104"/>
      <c r="D14" s="104"/>
      <c r="E14" s="104"/>
    </row>
    <row r="15" spans="1:5" ht="14.25">
      <c r="A15" s="104"/>
      <c r="B15" s="104"/>
      <c r="C15" s="104"/>
      <c r="D15" s="104"/>
      <c r="E15" s="104"/>
    </row>
    <row r="16" spans="1:5" ht="14.25">
      <c r="A16" s="104"/>
      <c r="B16" s="104"/>
      <c r="C16" s="104"/>
      <c r="D16" s="104"/>
      <c r="E16" s="104"/>
    </row>
    <row r="17" spans="1:5" ht="14.25">
      <c r="A17" s="104"/>
      <c r="B17" s="104"/>
      <c r="C17" s="104"/>
      <c r="D17" s="104"/>
      <c r="E17" s="104"/>
    </row>
    <row r="18" spans="1:5" ht="14.25">
      <c r="A18" s="104"/>
      <c r="B18" s="104"/>
      <c r="C18" s="104"/>
      <c r="D18" s="104"/>
      <c r="E18" s="104"/>
    </row>
    <row r="19" spans="1:5" ht="14.25">
      <c r="A19" s="104"/>
      <c r="B19" s="104"/>
      <c r="C19" s="104"/>
      <c r="D19" s="104"/>
      <c r="E19" s="104"/>
    </row>
    <row r="20" spans="1:5" ht="14.25">
      <c r="A20" s="104"/>
      <c r="B20" s="104"/>
      <c r="C20" s="104"/>
      <c r="D20" s="104"/>
      <c r="E20" s="104"/>
    </row>
    <row r="21" spans="1:5" ht="14.25">
      <c r="A21" s="104"/>
      <c r="B21" s="104"/>
      <c r="C21" s="104"/>
      <c r="D21" s="104"/>
      <c r="E21" s="104"/>
    </row>
    <row r="22" spans="1:5" s="94" customFormat="1" ht="14.25">
      <c r="A22" s="103"/>
      <c r="B22" s="103" t="s">
        <v>32</v>
      </c>
      <c r="C22" s="103">
        <v>0</v>
      </c>
      <c r="D22" s="103">
        <v>0</v>
      </c>
      <c r="E22" s="103">
        <v>0</v>
      </c>
    </row>
    <row r="23" spans="1:5" ht="14.25">
      <c r="A23" s="105" t="s">
        <v>144</v>
      </c>
      <c r="B23" s="105"/>
      <c r="C23" s="105"/>
      <c r="D23" s="105"/>
      <c r="E23" s="105"/>
    </row>
    <row r="24" spans="1:5" ht="14.25">
      <c r="A24" s="106"/>
      <c r="B24" s="106"/>
      <c r="C24" s="106"/>
      <c r="D24" s="106"/>
      <c r="E24" s="106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77"/>
  <sheetViews>
    <sheetView zoomScale="90" zoomScaleNormal="90" zoomScaleSheetLayoutView="100" workbookViewId="0" topLeftCell="A1">
      <selection activeCell="A3" sqref="A3"/>
    </sheetView>
  </sheetViews>
  <sheetFormatPr defaultColWidth="8.75390625" defaultRowHeight="13.5"/>
  <cols>
    <col min="1" max="1" width="9.00390625" style="31" bestFit="1" customWidth="1"/>
    <col min="2" max="2" width="11.625" style="31" customWidth="1"/>
    <col min="3" max="4" width="13.875" style="31" customWidth="1"/>
    <col min="5" max="5" width="19.00390625" style="31" customWidth="1"/>
    <col min="6" max="7" width="13.50390625" style="31" customWidth="1"/>
    <col min="8" max="8" width="16.50390625" style="31" customWidth="1"/>
    <col min="9" max="9" width="15.00390625" style="31" customWidth="1"/>
    <col min="10" max="10" width="14.00390625" style="31" customWidth="1"/>
    <col min="11" max="11" width="21.00390625" style="31" customWidth="1"/>
    <col min="12" max="12" width="19.625" style="31" customWidth="1"/>
    <col min="13" max="13" width="13.125" style="31" customWidth="1"/>
    <col min="14" max="14" width="19.625" style="31" customWidth="1"/>
    <col min="15" max="15" width="15.875" style="31" customWidth="1"/>
    <col min="16" max="16" width="13.50390625" style="31" customWidth="1"/>
    <col min="17" max="17" width="17.375" style="31" customWidth="1"/>
    <col min="18" max="18" width="13.625" style="31" customWidth="1"/>
    <col min="19" max="19" width="16.875" style="31" customWidth="1"/>
    <col min="20" max="28" width="24.00390625" style="31" customWidth="1"/>
    <col min="29" max="29" width="23.625" style="31" customWidth="1"/>
    <col min="30" max="39" width="26.375" style="31" customWidth="1"/>
    <col min="40" max="40" width="19.00390625" style="31" customWidth="1"/>
    <col min="41" max="43" width="28.00390625" style="31" customWidth="1"/>
    <col min="44" max="64" width="9.00390625" style="31" bestFit="1" customWidth="1"/>
    <col min="65" max="16384" width="8.75390625" style="31" customWidth="1"/>
  </cols>
  <sheetData>
    <row r="1" spans="1:41" ht="63.75" customHeight="1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2:41" s="30" customFormat="1" ht="24.75" customHeight="1">
      <c r="B2" s="33"/>
      <c r="C2" s="33"/>
      <c r="D2" s="33"/>
      <c r="E2" s="33"/>
      <c r="F2" s="33"/>
      <c r="G2" s="33"/>
      <c r="H2" s="33"/>
      <c r="I2" s="33"/>
      <c r="J2" s="33"/>
      <c r="K2" s="56" t="s">
        <v>146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s="30" customFormat="1" ht="28.5" customHeight="1">
      <c r="A3" s="34" t="s">
        <v>147</v>
      </c>
      <c r="C3" s="35"/>
      <c r="D3" s="36"/>
      <c r="E3" s="37"/>
      <c r="F3" s="37"/>
      <c r="G3" s="37"/>
      <c r="H3" s="37"/>
      <c r="I3" s="37"/>
      <c r="J3" s="37"/>
      <c r="K3" s="57" t="s">
        <v>3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93"/>
      <c r="AO3" s="37"/>
    </row>
    <row r="4" spans="1:41" s="30" customFormat="1" ht="23.25" customHeight="1">
      <c r="A4" s="38" t="s">
        <v>148</v>
      </c>
      <c r="B4" s="39" t="s">
        <v>149</v>
      </c>
      <c r="C4" s="39" t="s">
        <v>150</v>
      </c>
      <c r="D4" s="40" t="s">
        <v>151</v>
      </c>
      <c r="E4" s="41"/>
      <c r="F4" s="41"/>
      <c r="G4" s="41"/>
      <c r="H4" s="41"/>
      <c r="I4" s="58"/>
      <c r="J4" s="59" t="s">
        <v>152</v>
      </c>
      <c r="K4" s="60"/>
      <c r="L4" s="61"/>
      <c r="M4" s="59" t="s">
        <v>153</v>
      </c>
      <c r="N4" s="61"/>
      <c r="O4" s="62" t="s">
        <v>154</v>
      </c>
      <c r="P4" s="63"/>
      <c r="Q4" s="78"/>
      <c r="R4" s="79" t="s">
        <v>155</v>
      </c>
      <c r="S4" s="79"/>
      <c r="T4" s="80"/>
      <c r="U4" s="59" t="s">
        <v>156</v>
      </c>
      <c r="V4" s="60"/>
      <c r="W4" s="60"/>
      <c r="X4" s="60"/>
      <c r="Y4" s="60"/>
      <c r="Z4" s="60"/>
      <c r="AA4" s="60"/>
      <c r="AB4" s="60"/>
      <c r="AC4" s="84"/>
      <c r="AD4" s="85" t="s">
        <v>157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45" t="s">
        <v>158</v>
      </c>
    </row>
    <row r="5" spans="1:41" s="30" customFormat="1" ht="23.25" customHeight="1">
      <c r="A5" s="42"/>
      <c r="B5" s="43"/>
      <c r="C5" s="43"/>
      <c r="D5" s="44" t="s">
        <v>159</v>
      </c>
      <c r="E5" s="45" t="s">
        <v>160</v>
      </c>
      <c r="F5" s="45" t="s">
        <v>161</v>
      </c>
      <c r="G5" s="45" t="s">
        <v>162</v>
      </c>
      <c r="H5" s="45" t="s">
        <v>163</v>
      </c>
      <c r="I5" s="64" t="s">
        <v>164</v>
      </c>
      <c r="J5" s="38" t="s">
        <v>165</v>
      </c>
      <c r="K5" s="65" t="s">
        <v>166</v>
      </c>
      <c r="L5" s="65" t="s">
        <v>167</v>
      </c>
      <c r="M5" s="66" t="s">
        <v>168</v>
      </c>
      <c r="N5" s="39" t="s">
        <v>169</v>
      </c>
      <c r="O5" s="45" t="s">
        <v>170</v>
      </c>
      <c r="P5" s="45" t="s">
        <v>171</v>
      </c>
      <c r="Q5" s="45" t="s">
        <v>172</v>
      </c>
      <c r="R5" s="45" t="s">
        <v>173</v>
      </c>
      <c r="S5" s="45" t="s">
        <v>174</v>
      </c>
      <c r="T5" s="45" t="s">
        <v>175</v>
      </c>
      <c r="U5" s="62" t="s">
        <v>176</v>
      </c>
      <c r="V5" s="63"/>
      <c r="W5" s="63"/>
      <c r="X5" s="63"/>
      <c r="Y5" s="63"/>
      <c r="Z5" s="63"/>
      <c r="AA5" s="63"/>
      <c r="AB5" s="78"/>
      <c r="AC5" s="87" t="s">
        <v>177</v>
      </c>
      <c r="AD5" s="88" t="s">
        <v>178</v>
      </c>
      <c r="AE5" s="60"/>
      <c r="AF5" s="60"/>
      <c r="AG5" s="60"/>
      <c r="AH5" s="60"/>
      <c r="AI5" s="60"/>
      <c r="AJ5" s="60"/>
      <c r="AK5" s="60"/>
      <c r="AL5" s="60"/>
      <c r="AM5" s="61"/>
      <c r="AN5" s="39" t="s">
        <v>179</v>
      </c>
      <c r="AO5" s="46"/>
    </row>
    <row r="6" spans="1:41" s="30" customFormat="1" ht="23.25" customHeight="1">
      <c r="A6" s="42"/>
      <c r="B6" s="43"/>
      <c r="C6" s="43"/>
      <c r="D6" s="43"/>
      <c r="E6" s="46"/>
      <c r="F6" s="46"/>
      <c r="G6" s="46"/>
      <c r="H6" s="46"/>
      <c r="I6" s="67"/>
      <c r="J6" s="42"/>
      <c r="K6" s="68"/>
      <c r="L6" s="68"/>
      <c r="M6" s="69"/>
      <c r="N6" s="43"/>
      <c r="O6" s="46"/>
      <c r="P6" s="46"/>
      <c r="Q6" s="46"/>
      <c r="R6" s="46"/>
      <c r="S6" s="46"/>
      <c r="T6" s="46"/>
      <c r="U6" s="62" t="s">
        <v>180</v>
      </c>
      <c r="V6" s="63"/>
      <c r="W6" s="63"/>
      <c r="X6" s="63"/>
      <c r="Y6" s="63"/>
      <c r="Z6" s="63"/>
      <c r="AA6" s="63"/>
      <c r="AB6" s="78"/>
      <c r="AC6" s="89"/>
      <c r="AD6" s="59" t="s">
        <v>181</v>
      </c>
      <c r="AE6" s="60"/>
      <c r="AF6" s="60"/>
      <c r="AG6" s="60"/>
      <c r="AH6" s="60"/>
      <c r="AI6" s="60"/>
      <c r="AJ6" s="60"/>
      <c r="AK6" s="60"/>
      <c r="AL6" s="60"/>
      <c r="AM6" s="61"/>
      <c r="AN6" s="43"/>
      <c r="AO6" s="46"/>
    </row>
    <row r="7" spans="1:41" s="30" customFormat="1" ht="23.25" customHeight="1">
      <c r="A7" s="42"/>
      <c r="B7" s="43"/>
      <c r="C7" s="43"/>
      <c r="D7" s="43"/>
      <c r="E7" s="46"/>
      <c r="F7" s="46"/>
      <c r="G7" s="46"/>
      <c r="H7" s="46"/>
      <c r="I7" s="67"/>
      <c r="J7" s="42"/>
      <c r="K7" s="68"/>
      <c r="L7" s="68"/>
      <c r="M7" s="69"/>
      <c r="N7" s="43"/>
      <c r="O7" s="46"/>
      <c r="P7" s="46"/>
      <c r="Q7" s="46"/>
      <c r="R7" s="46"/>
      <c r="S7" s="46"/>
      <c r="T7" s="46"/>
      <c r="U7" s="62" t="s">
        <v>182</v>
      </c>
      <c r="V7" s="78"/>
      <c r="W7" s="81" t="s">
        <v>183</v>
      </c>
      <c r="X7" s="82"/>
      <c r="Y7" s="81" t="s">
        <v>184</v>
      </c>
      <c r="Z7" s="82"/>
      <c r="AA7" s="81" t="s">
        <v>185</v>
      </c>
      <c r="AB7" s="82"/>
      <c r="AC7" s="89"/>
      <c r="AD7" s="59" t="s">
        <v>186</v>
      </c>
      <c r="AE7" s="61"/>
      <c r="AF7" s="59" t="s">
        <v>187</v>
      </c>
      <c r="AG7" s="61"/>
      <c r="AH7" s="59" t="s">
        <v>188</v>
      </c>
      <c r="AI7" s="61"/>
      <c r="AJ7" s="59" t="s">
        <v>189</v>
      </c>
      <c r="AK7" s="61"/>
      <c r="AL7" s="59" t="s">
        <v>190</v>
      </c>
      <c r="AM7" s="61"/>
      <c r="AN7" s="43"/>
      <c r="AO7" s="46"/>
    </row>
    <row r="8" spans="1:41" ht="23.25" customHeight="1">
      <c r="A8" s="47"/>
      <c r="B8" s="48"/>
      <c r="C8" s="48"/>
      <c r="D8" s="48"/>
      <c r="E8" s="49"/>
      <c r="F8" s="49"/>
      <c r="G8" s="49"/>
      <c r="H8" s="49"/>
      <c r="I8" s="70"/>
      <c r="J8" s="71"/>
      <c r="K8" s="72"/>
      <c r="L8" s="72"/>
      <c r="M8" s="73"/>
      <c r="N8" s="48"/>
      <c r="O8" s="49"/>
      <c r="P8" s="49"/>
      <c r="Q8" s="49"/>
      <c r="R8" s="49"/>
      <c r="S8" s="49"/>
      <c r="T8" s="49"/>
      <c r="U8" s="83" t="s">
        <v>191</v>
      </c>
      <c r="V8" s="83" t="s">
        <v>192</v>
      </c>
      <c r="W8" s="83" t="s">
        <v>193</v>
      </c>
      <c r="X8" s="83" t="s">
        <v>194</v>
      </c>
      <c r="Y8" s="83" t="s">
        <v>195</v>
      </c>
      <c r="Z8" s="83" t="s">
        <v>196</v>
      </c>
      <c r="AA8" s="83" t="s">
        <v>197</v>
      </c>
      <c r="AB8" s="83" t="s">
        <v>198</v>
      </c>
      <c r="AC8" s="90"/>
      <c r="AD8" s="83" t="s">
        <v>199</v>
      </c>
      <c r="AE8" s="83" t="s">
        <v>200</v>
      </c>
      <c r="AF8" s="83" t="s">
        <v>201</v>
      </c>
      <c r="AG8" s="83" t="s">
        <v>202</v>
      </c>
      <c r="AH8" s="83" t="s">
        <v>203</v>
      </c>
      <c r="AI8" s="83" t="s">
        <v>204</v>
      </c>
      <c r="AJ8" s="83" t="s">
        <v>205</v>
      </c>
      <c r="AK8" s="83" t="s">
        <v>206</v>
      </c>
      <c r="AL8" s="83" t="s">
        <v>207</v>
      </c>
      <c r="AM8" s="83" t="s">
        <v>208</v>
      </c>
      <c r="AN8" s="48"/>
      <c r="AO8" s="49"/>
    </row>
    <row r="9" spans="1:41" s="30" customFormat="1" ht="244.5" customHeight="1">
      <c r="A9" s="50"/>
      <c r="B9" s="50" t="s">
        <v>140</v>
      </c>
      <c r="C9" s="51" t="s">
        <v>209</v>
      </c>
      <c r="D9" s="52" t="s">
        <v>210</v>
      </c>
      <c r="E9" s="53" t="s">
        <v>211</v>
      </c>
      <c r="F9" s="53" t="s">
        <v>212</v>
      </c>
      <c r="G9" s="51" t="s">
        <v>140</v>
      </c>
      <c r="H9" s="51" t="s">
        <v>213</v>
      </c>
      <c r="I9" s="74">
        <v>56</v>
      </c>
      <c r="J9" s="53" t="s">
        <v>214</v>
      </c>
      <c r="K9" s="75">
        <v>36</v>
      </c>
      <c r="L9" s="75">
        <v>56</v>
      </c>
      <c r="M9" s="53" t="s">
        <v>215</v>
      </c>
      <c r="N9" s="53" t="s">
        <v>215</v>
      </c>
      <c r="O9" s="53" t="s">
        <v>215</v>
      </c>
      <c r="P9" s="53" t="s">
        <v>216</v>
      </c>
      <c r="Q9" s="53" t="s">
        <v>217</v>
      </c>
      <c r="R9" s="51" t="s">
        <v>140</v>
      </c>
      <c r="S9" s="53" t="s">
        <v>218</v>
      </c>
      <c r="T9" s="53" t="s">
        <v>218</v>
      </c>
      <c r="U9" s="53" t="s">
        <v>215</v>
      </c>
      <c r="V9" s="53" t="s">
        <v>219</v>
      </c>
      <c r="W9" s="53" t="s">
        <v>220</v>
      </c>
      <c r="X9" s="53" t="s">
        <v>219</v>
      </c>
      <c r="Y9" s="91" t="s">
        <v>221</v>
      </c>
      <c r="Z9" s="53" t="s">
        <v>219</v>
      </c>
      <c r="AA9" s="92" t="s">
        <v>222</v>
      </c>
      <c r="AB9" s="53" t="s">
        <v>219</v>
      </c>
      <c r="AC9" s="53"/>
      <c r="AD9" s="53" t="s">
        <v>223</v>
      </c>
      <c r="AE9" s="53" t="s">
        <v>219</v>
      </c>
      <c r="AF9" s="53" t="s">
        <v>223</v>
      </c>
      <c r="AG9" s="53" t="s">
        <v>219</v>
      </c>
      <c r="AH9" s="53"/>
      <c r="AI9" s="53"/>
      <c r="AJ9" s="53" t="s">
        <v>220</v>
      </c>
      <c r="AK9" s="53" t="s">
        <v>219</v>
      </c>
      <c r="AL9" s="53" t="s">
        <v>224</v>
      </c>
      <c r="AM9" s="53" t="s">
        <v>219</v>
      </c>
      <c r="AN9" s="53" t="s">
        <v>225</v>
      </c>
      <c r="AO9" s="53"/>
    </row>
    <row r="10" s="30" customFormat="1" ht="45.75" customHeight="1">
      <c r="I10" s="76"/>
    </row>
    <row r="11" s="30" customFormat="1" ht="45.75" customHeight="1">
      <c r="I11" s="76"/>
    </row>
    <row r="12" ht="45.75" customHeight="1">
      <c r="I12" s="77"/>
    </row>
    <row r="13" ht="45.75" customHeight="1"/>
    <row r="14" ht="45.75" customHeight="1"/>
    <row r="15" spans="1:41" ht="45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ht="45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ht="45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ht="45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ht="45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ht="45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ht="4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ht="4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ht="4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ht="4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ht="4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ht="4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ht="4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ht="4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ht="4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ht="4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ht="4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4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ht="4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ht="4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ht="4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ht="4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ht="4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ht="4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ht="4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ht="4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ht="4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ht="4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ht="4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ht="4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ht="4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ht="4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ht="4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ht="4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ht="4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ht="4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ht="4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1:41" ht="4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1:41" ht="4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ht="4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ht="4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ht="4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1" ht="4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ht="4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1:41" ht="4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ht="4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ht="4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1:41" ht="4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1:41" ht="4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1:41" ht="4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ht="4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ht="4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1:41" ht="4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ht="4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ht="4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1:41" ht="4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1:41" ht="4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ht="4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ht="4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ht="4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1:41" ht="4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</row>
    <row r="76" spans="1:41" ht="4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</row>
    <row r="77" spans="1:41" ht="4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cp:lastPrinted>2018-02-08T01:59:14Z</cp:lastPrinted>
  <dcterms:created xsi:type="dcterms:W3CDTF">2016-09-05T08:36:52Z</dcterms:created>
  <dcterms:modified xsi:type="dcterms:W3CDTF">2022-08-29T03:03:52Z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565B52D52BD6468CB05CEA6C6B192BFF</vt:lpwstr>
  </property>
</Properties>
</file>