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42" firstSheet="5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state="hidden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<sst xmlns="http://schemas.openxmlformats.org/spreadsheetml/2006/main" count="318" uniqueCount="229">
  <si>
    <t>2021年部门收支总体情况表</t>
  </si>
  <si>
    <t>部门公开表1</t>
  </si>
  <si>
    <r>
      <t>部门：常宁市乡镇财政服务中心</t>
    </r>
    <r>
      <rPr>
        <sz val="11"/>
        <color indexed="10"/>
        <rFont val="宋体"/>
        <family val="0"/>
      </rPr>
      <t xml:space="preserve"> </t>
    </r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</si>
  <si>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</si>
  <si>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</si>
  <si>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</si>
  <si>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</si>
  <si>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</si>
  <si>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</si>
  <si>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</si>
  <si>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</si>
  <si>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</si>
  <si>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</si>
  <si>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</si>
  <si>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</si>
  <si>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</si>
  <si>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</si>
  <si>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</si>
  <si>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</si>
  <si>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</si>
  <si>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</si>
  <si>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</si>
  <si>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</si>
  <si>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</si>
  <si>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</si>
  <si>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</si>
  <si>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</si>
  <si>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</si>
  <si>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</si>
  <si>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</si>
  <si>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部门：常宁市乡镇财政服务中心</t>
    </r>
    <r>
      <rPr>
        <sz val="11"/>
        <color indexed="10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</si>
  <si>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</si>
  <si>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</si>
  <si>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</si>
  <si>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</si>
  <si>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</si>
  <si>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</si>
  <si>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</si>
  <si>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</si>
  <si>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</si>
  <si>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</si>
  <si>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</si>
  <si>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</si>
  <si>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</si>
  <si>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一般公共预算支出</t>
  </si>
  <si>
    <t>财政事务</t>
  </si>
  <si>
    <t>行政运行</t>
  </si>
  <si>
    <t>一般行政管理事务</t>
  </si>
  <si>
    <t>住房保障支出</t>
  </si>
  <si>
    <t>住房改革支出</t>
  </si>
  <si>
    <t>住房公积金</t>
  </si>
  <si>
    <t>2021年部门支出总体情况表</t>
  </si>
  <si>
    <t>部门公开表3</t>
  </si>
  <si>
    <t>部门：常宁市乡镇财政服务中心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</si>
  <si>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</si>
  <si>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</si>
  <si>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</si>
  <si>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</si>
  <si>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</si>
  <si>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</si>
  <si>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</si>
  <si>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</si>
  <si>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</si>
  <si>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</si>
  <si>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</si>
  <si>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</si>
  <si>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</si>
  <si>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</si>
  <si>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</si>
  <si>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</si>
  <si>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</si>
  <si>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</si>
  <si>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</si>
  <si>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</si>
  <si>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</si>
  <si>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</si>
  <si>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</si>
  <si>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</si>
  <si>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</si>
  <si>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部门：常宁市乡镇财政服务中心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</si>
  <si>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</si>
  <si>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</si>
  <si>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</si>
  <si>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</si>
  <si>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</si>
  <si>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</si>
  <si>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</si>
  <si>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</si>
  <si>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</si>
  <si>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</si>
  <si>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</si>
  <si>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</si>
  <si>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</si>
  <si>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</si>
  <si>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</si>
  <si>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</si>
  <si>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</si>
  <si>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</si>
  <si>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</si>
  <si>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</si>
  <si>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</si>
  <si>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</si>
  <si>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</si>
  <si>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</si>
  <si>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</si>
  <si>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</si>
  <si>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</si>
  <si>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</si>
  <si>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</si>
  <si>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</si>
  <si>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</si>
  <si>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</si>
  <si>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</si>
  <si>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</si>
  <si>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</si>
  <si>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</si>
  <si>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</si>
  <si>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</si>
  <si>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</si>
  <si>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</si>
  <si>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</si>
  <si>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</si>
  <si>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</si>
  <si>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</si>
  <si>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</si>
  <si>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</si>
  <si>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</si>
  <si>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</si>
  <si>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</si>
  <si>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</si>
  <si>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</si>
  <si>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</si>
  <si>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</si>
  <si>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</si>
  <si>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常宁市乡镇财政服务中心</t>
  </si>
  <si>
    <t>2021年政府性基金预算支出表</t>
  </si>
  <si>
    <t>部门公开表8</t>
  </si>
  <si>
    <t>2021年政府性基金预算支出</t>
  </si>
  <si>
    <t>无</t>
  </si>
  <si>
    <t>2021年项目支出绩效目标表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</si>
  <si>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</si>
  <si>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</si>
  <si>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</si>
  <si>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</si>
  <si>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</si>
  <si>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</si>
  <si>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</si>
  <si>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</si>
  <si>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</si>
  <si>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</si>
  <si>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</si>
  <si>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</si>
  <si>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</si>
  <si>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</si>
  <si>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</si>
  <si>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</si>
  <si>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</si>
  <si>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</si>
  <si>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</si>
  <si>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</si>
  <si>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</si>
  <si>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</si>
  <si>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</si>
  <si>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</si>
  <si>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</si>
  <si>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</si>
  <si>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</si>
  <si>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</si>
  <si>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</si>
  <si>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</si>
  <si>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</si>
  <si>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</si>
  <si>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</si>
  <si>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</si>
  <si>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</si>
  <si>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</si>
  <si>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</si>
  <si>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</si>
  <si>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</si>
  <si>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</si>
  <si>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</si>
  <si>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</si>
  <si>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</si>
  <si>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</si>
  <si>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</si>
  <si>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</si>
  <si>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</si>
  <si>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</si>
  <si>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</si>
  <si>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</si>
  <si>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</si>
  <si>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</si>
  <si>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</si>
  <si>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</si>
  <si>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</si>
  <si>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</si>
  <si>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</si>
  <si>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</si>
  <si>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</si>
  <si>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</si>
  <si>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</si>
  <si>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</si>
  <si>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</si>
  <si>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2021年度</t>
  </si>
  <si>
    <t>乡镇财政基础业务指导与检查</t>
  </si>
  <si>
    <t>本级预算</t>
  </si>
  <si>
    <t>乡镇财政信息网络维护费</t>
  </si>
  <si>
    <t>涉农补贴资金发放管理与检查</t>
  </si>
  <si>
    <t>乡财市管乡用督查与培训</t>
  </si>
  <si>
    <t>2021年整体支出绩效目标表</t>
  </si>
  <si>
    <t>部门公开表10</t>
  </si>
  <si>
    <t>部门名称：常宁市乡镇财政服务中心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</si>
  <si>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</si>
  <si>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</si>
  <si>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</si>
  <si>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</si>
  <si>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</si>
  <si>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</si>
  <si>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</si>
  <si>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</si>
  <si>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</si>
  <si>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</si>
  <si>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</si>
  <si>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</si>
  <si>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</si>
  <si>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</si>
  <si>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1、负责指导和审核乡镇编制年度财政综合预算及决算，监督检查乡镇财政收支执行情况；2、负责审核乡镇用款指标和计划，及时拨付资金；3、指导和监督乡镇会计核算业务，审核乡镇收支原始凭证和会计报表；4、负责涉农补贴“一卡通”发放工作；5、负责组织和指导乡镇财政开展乡镇财政资金监管工作。对各级政府安排和分配用于乡镇及以下的各种财政资金，包括乡村基本支出经费、乡村项目建设资金、财政补助性资金以及乡镇组织的集体经济收入等实施监督管理，确保乡镇财政资金安全、规范、高效运行；6、负责全市乡村财政财务精细化管理工作。主要包括乡镇财政预算管理精细化、日常收支核算精细化、专项资金监督管理精细化、“村账乡代理”精细化、惠农补贴“一卡通”发放管理精细化、债权债务管理精细化等内容；7、负责全市各乡镇（办事处）财政财务管理工作的考核评比；8、负责乡镇财政管理信息化建设及乡镇财政干部业务培训工作。</t>
  </si>
  <si>
    <t>严格按照预算资金绩效管理的相关要求，规范管理和使用预算资金，保证单位正常运转和履行好工作职能，充分发挥预算资金效益，进一步提升部门工作效率。</t>
  </si>
  <si>
    <t>提高资金使用效益，提高财政人员业务能力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</si>
</sst>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30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0">
      <alignment vertical="center"/>
      <protection/>
    </xf>
    <xf numFmtId="0" fontId="15" fillId="2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16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62" applyFont="1" applyFill="1" applyBorder="1" applyAlignment="1">
      <alignment vertical="center"/>
      <protection/>
    </xf>
    <xf numFmtId="0" fontId="8" fillId="0" borderId="0" xfId="62" applyFill="1" applyBorder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8" fillId="0" borderId="10" xfId="62" applyFill="1" applyBorder="1" applyAlignment="1">
      <alignment horizontal="center" vertical="center"/>
      <protection/>
    </xf>
    <xf numFmtId="0" fontId="8" fillId="0" borderId="21" xfId="62" applyFill="1" applyBorder="1" applyAlignment="1">
      <alignment horizontal="center" vertical="center"/>
      <protection/>
    </xf>
    <xf numFmtId="0" fontId="8" fillId="0" borderId="22" xfId="62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1" fillId="0" borderId="23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10" fillId="0" borderId="0" xfId="62" applyFont="1" applyFill="1" applyBorder="1" applyAlignment="1">
      <alignment horizontal="right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8" fillId="0" borderId="22" xfId="62" applyFill="1" applyBorder="1" applyAlignment="1">
      <alignment horizontal="center" vertical="center" wrapText="1"/>
      <protection/>
    </xf>
    <xf numFmtId="0" fontId="8" fillId="0" borderId="32" xfId="62" applyFill="1" applyBorder="1" applyAlignment="1">
      <alignment horizontal="center" vertical="center"/>
      <protection/>
    </xf>
    <xf numFmtId="0" fontId="8" fillId="0" borderId="32" xfId="62" applyFill="1" applyBorder="1" applyAlignment="1">
      <alignment vertical="center"/>
      <protection/>
    </xf>
    <xf numFmtId="0" fontId="8" fillId="0" borderId="33" xfId="62" applyFill="1" applyBorder="1" applyAlignment="1">
      <alignment horizontal="center" vertical="center"/>
      <protection/>
    </xf>
    <xf numFmtId="4" fontId="1" fillId="0" borderId="23" xfId="0" applyNumberFormat="1" applyFont="1" applyFill="1" applyBorder="1" applyAlignment="1">
      <alignment horizontal="center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ill="1" applyBorder="1" applyAlignment="1">
      <alignment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1" fillId="24" borderId="13" xfId="64" applyNumberFormat="1" applyFont="1" applyFill="1" applyBorder="1" applyAlignment="1">
      <alignment horizontal="center" vertical="center" wrapText="1"/>
      <protection/>
    </xf>
    <xf numFmtId="49" fontId="1" fillId="24" borderId="28" xfId="64" applyNumberFormat="1" applyFont="1" applyFill="1" applyBorder="1" applyAlignment="1">
      <alignment horizontal="center" vertical="center" wrapText="1"/>
      <protection/>
    </xf>
    <xf numFmtId="49" fontId="1" fillId="24" borderId="22" xfId="64" applyNumberFormat="1" applyFont="1" applyFill="1" applyBorder="1" applyAlignment="1">
      <alignment horizontal="center" vertical="center" wrapText="1"/>
      <protection/>
    </xf>
    <xf numFmtId="49" fontId="1" fillId="24" borderId="35" xfId="64" applyNumberFormat="1" applyFont="1" applyFill="1" applyBorder="1" applyAlignment="1">
      <alignment horizontal="center" vertical="center" wrapText="1"/>
      <protection/>
    </xf>
    <xf numFmtId="0" fontId="8" fillId="0" borderId="13" xfId="62" applyFill="1" applyBorder="1" applyAlignment="1">
      <alignment horizontal="center"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37" xfId="62" applyFont="1" applyFill="1" applyBorder="1" applyAlignment="1">
      <alignment vertical="center"/>
      <protection/>
    </xf>
    <xf numFmtId="4" fontId="0" fillId="0" borderId="25" xfId="62" applyNumberFormat="1" applyFont="1" applyFill="1" applyBorder="1" applyAlignment="1">
      <alignment horizontal="center" vertical="center"/>
      <protection/>
    </xf>
    <xf numFmtId="0" fontId="0" fillId="0" borderId="38" xfId="62" applyFont="1" applyFill="1" applyBorder="1" applyAlignment="1">
      <alignment vertical="center"/>
      <protection/>
    </xf>
    <xf numFmtId="0" fontId="8" fillId="0" borderId="39" xfId="62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4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4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54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 wrapText="1"/>
    </xf>
    <xf numFmtId="178" fontId="1" fillId="0" borderId="23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vertical="center" wrapText="1"/>
    </xf>
    <xf numFmtId="4" fontId="0" fillId="0" borderId="5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left" vertical="center"/>
    </xf>
    <xf numFmtId="177" fontId="0" fillId="0" borderId="13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1" fillId="0" borderId="40" xfId="0" applyFont="1" applyBorder="1" applyAlignment="1">
      <alignment horizontal="left" vertical="center" wrapText="1"/>
    </xf>
    <xf numFmtId="177" fontId="1" fillId="0" borderId="23" xfId="0" applyNumberFormat="1" applyFont="1" applyFill="1" applyBorder="1" applyAlignment="1">
      <alignment horizontal="center" vertical="center" wrapText="1"/>
    </xf>
    <xf numFmtId="177" fontId="1" fillId="0" borderId="23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4" sqref="C1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88" t="s">
        <v>0</v>
      </c>
      <c r="B1" s="88"/>
      <c r="C1" s="88"/>
      <c r="D1" s="88"/>
    </row>
    <row r="2" spans="1:4" ht="15" customHeight="1">
      <c r="A2" s="89"/>
      <c r="B2" s="89"/>
      <c r="C2" s="89"/>
      <c r="D2" s="112" t="s">
        <v>1</v>
      </c>
    </row>
    <row r="3" spans="1:4" ht="15" customHeight="1">
      <c r="A3" s="163" t="s">
        <v>2</v>
      </c>
      <c r="B3" s="89"/>
      <c r="C3" s="89"/>
      <c r="D3" s="89" t="s">
        <v>3</v>
      </c>
    </row>
    <row r="4" spans="1:4" ht="19.5" customHeight="1">
      <c r="A4" s="94" t="s">
        <v>4</v>
      </c>
      <c r="B4" s="94"/>
      <c r="C4" s="94" t="s">
        <v>5</v>
      </c>
      <c r="D4" s="94"/>
    </row>
    <row r="5" spans="1:4" s="87" customFormat="1" ht="21" customHeight="1">
      <c r="A5" s="95" t="s">
        <v>6</v>
      </c>
      <c r="B5" s="95" t="s">
        <v>7</v>
      </c>
      <c r="C5" s="95" t="s">
        <v>6</v>
      </c>
      <c r="D5" s="95" t="s">
        <v>7</v>
      </c>
    </row>
    <row r="6" spans="1:4" ht="13.5">
      <c r="A6" s="96" t="s">
        <v>8</v>
      </c>
      <c r="B6" s="156">
        <v>2178.11</v>
      </c>
      <c r="C6" s="107" t="s">
        <v>9</v>
      </c>
      <c r="D6" s="107">
        <v>2068.7</v>
      </c>
    </row>
    <row r="7" spans="1:4" ht="13.5">
      <c r="A7" s="96" t="s">
        <v>10</v>
      </c>
      <c r="B7" s="107">
        <v>0</v>
      </c>
      <c r="C7" s="107" t="s">
        <v>11</v>
      </c>
      <c r="D7" s="107">
        <v>0</v>
      </c>
    </row>
    <row r="8" spans="1:4" ht="13.5">
      <c r="A8" s="96" t="s">
        <v>12</v>
      </c>
      <c r="B8" s="107">
        <v>0</v>
      </c>
      <c r="C8" s="107" t="s">
        <v>13</v>
      </c>
      <c r="D8" s="107">
        <v>0</v>
      </c>
    </row>
    <row r="9" spans="1:4" ht="13.5">
      <c r="A9" s="96" t="s">
        <v>14</v>
      </c>
      <c r="B9" s="107">
        <v>0</v>
      </c>
      <c r="C9" s="107" t="s">
        <v>15</v>
      </c>
      <c r="D9" s="107">
        <v>0</v>
      </c>
    </row>
    <row r="10" spans="1:4" ht="13.5">
      <c r="A10" s="96" t="s">
        <v>16</v>
      </c>
      <c r="B10" s="107">
        <v>0</v>
      </c>
      <c r="C10" s="107" t="s">
        <v>17</v>
      </c>
      <c r="D10" s="107">
        <v>0</v>
      </c>
    </row>
    <row r="11" spans="1:4" ht="13.5">
      <c r="A11" s="96"/>
      <c r="B11" s="107"/>
      <c r="C11" s="107" t="s">
        <v>18</v>
      </c>
      <c r="D11" s="107">
        <v>0</v>
      </c>
    </row>
    <row r="12" spans="1:4" ht="13.5">
      <c r="A12" s="96"/>
      <c r="B12" s="107"/>
      <c r="C12" s="107" t="s">
        <v>19</v>
      </c>
      <c r="D12" s="107">
        <v>0</v>
      </c>
    </row>
    <row r="13" spans="1:4" ht="13.5">
      <c r="A13" s="96"/>
      <c r="B13" s="107"/>
      <c r="C13" s="107" t="s">
        <v>20</v>
      </c>
      <c r="D13" s="107">
        <v>109.41</v>
      </c>
    </row>
    <row r="14" spans="1:4" ht="13.5">
      <c r="A14" s="96"/>
      <c r="B14" s="107"/>
      <c r="C14" s="107"/>
      <c r="D14" s="107"/>
    </row>
    <row r="15" spans="1:4" ht="13.5">
      <c r="A15" s="96" t="s">
        <v>21</v>
      </c>
      <c r="B15" s="156">
        <f>B6+B7+B8+B9+B10</f>
        <v>2178.11</v>
      </c>
      <c r="C15" s="107" t="s">
        <v>22</v>
      </c>
      <c r="D15" s="156">
        <f>D6+D13</f>
        <v>2178.1099999999997</v>
      </c>
    </row>
    <row r="16" spans="1:4" ht="13.5">
      <c r="A16" s="96" t="s">
        <v>23</v>
      </c>
      <c r="B16" s="107"/>
      <c r="C16" s="107" t="s">
        <v>24</v>
      </c>
      <c r="D16" s="107"/>
    </row>
    <row r="17" spans="1:4" ht="13.5">
      <c r="A17" s="96" t="s">
        <v>25</v>
      </c>
      <c r="B17" s="107"/>
      <c r="C17" s="107"/>
      <c r="D17" s="107"/>
    </row>
    <row r="18" spans="1:4" ht="13.5">
      <c r="A18" s="96"/>
      <c r="B18" s="107"/>
      <c r="C18" s="107"/>
      <c r="D18" s="107"/>
    </row>
    <row r="19" spans="1:4" s="87" customFormat="1" ht="13.5">
      <c r="A19" s="95" t="s">
        <v>26</v>
      </c>
      <c r="B19" s="156">
        <v>2178.11</v>
      </c>
      <c r="C19" s="119" t="s">
        <v>27</v>
      </c>
      <c r="D19" s="156">
        <v>2178.11</v>
      </c>
    </row>
    <row r="22" ht="13.5">
      <c r="B22" s="157"/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D1">
      <selection activeCell="L9" sqref="L9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24.2539062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21"/>
    </row>
    <row r="2" spans="1:13" s="1" customFormat="1" ht="23.25" customHeight="1">
      <c r="A2" s="4" t="s">
        <v>209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2" t="s">
        <v>210</v>
      </c>
    </row>
    <row r="4" spans="1:13" s="1" customFormat="1" ht="23.25" customHeight="1">
      <c r="A4" s="5" t="s">
        <v>211</v>
      </c>
      <c r="B4" s="6"/>
      <c r="C4" s="6"/>
      <c r="D4" s="6"/>
      <c r="E4" s="6"/>
      <c r="F4" s="6"/>
      <c r="G4" s="6"/>
      <c r="H4" s="6"/>
      <c r="I4" s="6"/>
      <c r="J4" s="23"/>
      <c r="K4" s="23"/>
      <c r="L4" s="23"/>
      <c r="M4" s="24" t="s">
        <v>3</v>
      </c>
    </row>
    <row r="5" spans="1:14" s="1" customFormat="1" ht="23.25" customHeight="1">
      <c r="A5" s="7" t="s">
        <v>143</v>
      </c>
      <c r="B5" s="7" t="s">
        <v>212</v>
      </c>
      <c r="C5" s="7"/>
      <c r="D5" s="7"/>
      <c r="E5" s="7"/>
      <c r="F5" s="7"/>
      <c r="G5" s="7"/>
      <c r="H5" s="7"/>
      <c r="I5" s="7"/>
      <c r="J5" s="9" t="s">
        <v>213</v>
      </c>
      <c r="K5" s="7" t="s">
        <v>214</v>
      </c>
      <c r="L5" s="7" t="s">
        <v>215</v>
      </c>
      <c r="M5" s="7"/>
      <c r="N5" s="25"/>
    </row>
    <row r="6" spans="1:14" s="1" customFormat="1" ht="23.25" customHeight="1">
      <c r="A6" s="7"/>
      <c r="B6" s="7" t="s">
        <v>216</v>
      </c>
      <c r="C6" s="8" t="s">
        <v>217</v>
      </c>
      <c r="D6" s="8"/>
      <c r="E6" s="8"/>
      <c r="F6" s="8"/>
      <c r="G6" s="8"/>
      <c r="H6" s="7" t="s">
        <v>218</v>
      </c>
      <c r="I6" s="7"/>
      <c r="J6" s="9"/>
      <c r="K6" s="7"/>
      <c r="L6" s="7" t="s">
        <v>219</v>
      </c>
      <c r="M6" s="7" t="s">
        <v>220</v>
      </c>
      <c r="N6" s="25"/>
    </row>
    <row r="7" spans="1:14" s="1" customFormat="1" ht="47.25" customHeight="1">
      <c r="A7" s="7"/>
      <c r="B7" s="7"/>
      <c r="C7" s="9" t="s">
        <v>61</v>
      </c>
      <c r="D7" s="9" t="s">
        <v>221</v>
      </c>
      <c r="E7" s="9" t="s">
        <v>222</v>
      </c>
      <c r="F7" s="9" t="s">
        <v>223</v>
      </c>
      <c r="G7" s="9" t="s">
        <v>224</v>
      </c>
      <c r="H7" s="9" t="s">
        <v>54</v>
      </c>
      <c r="I7" s="9" t="s">
        <v>55</v>
      </c>
      <c r="J7" s="9"/>
      <c r="K7" s="7"/>
      <c r="L7" s="7"/>
      <c r="M7" s="7"/>
      <c r="N7" s="25"/>
    </row>
    <row r="8" spans="1:14" s="1" customFormat="1" ht="34.5" customHeight="1">
      <c r="A8" s="10" t="s">
        <v>32</v>
      </c>
      <c r="B8" s="11">
        <f>C8</f>
        <v>2178.11</v>
      </c>
      <c r="C8" s="11">
        <f>H8+I8</f>
        <v>2178.11</v>
      </c>
      <c r="D8" s="12"/>
      <c r="E8" s="13"/>
      <c r="F8" s="14"/>
      <c r="G8" s="13"/>
      <c r="H8" s="13">
        <v>2132.11</v>
      </c>
      <c r="I8" s="11">
        <v>46</v>
      </c>
      <c r="J8" s="10" t="s">
        <v>225</v>
      </c>
      <c r="K8" s="26" t="s">
        <v>225</v>
      </c>
      <c r="L8" s="10" t="s">
        <v>225</v>
      </c>
      <c r="M8" s="10" t="s">
        <v>225</v>
      </c>
      <c r="N8" s="27"/>
    </row>
    <row r="9" spans="1:13" s="1" customFormat="1" ht="336.75" customHeight="1">
      <c r="A9" s="15" t="s">
        <v>134</v>
      </c>
      <c r="B9" s="16"/>
      <c r="C9" s="16"/>
      <c r="D9" s="17"/>
      <c r="E9" s="18"/>
      <c r="F9" s="19"/>
      <c r="G9" s="18"/>
      <c r="H9" s="18"/>
      <c r="I9" s="16">
        <v>46</v>
      </c>
      <c r="J9" s="28" t="s">
        <v>226</v>
      </c>
      <c r="K9" s="29" t="s">
        <v>227</v>
      </c>
      <c r="L9" s="29"/>
      <c r="M9" s="29" t="s">
        <v>228</v>
      </c>
    </row>
    <row r="10" spans="2:11" s="1" customFormat="1" ht="23.2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4:10" s="1" customFormat="1" ht="23.25" customHeight="1">
      <c r="D11" s="20"/>
      <c r="E11" s="20"/>
      <c r="F11" s="20"/>
      <c r="G11" s="20"/>
      <c r="H11" s="20"/>
      <c r="J11" s="20"/>
    </row>
    <row r="12" spans="5:6" s="1" customFormat="1" ht="23.25" customHeight="1">
      <c r="E12" s="20"/>
      <c r="F12" s="20"/>
    </row>
    <row r="13" s="1" customFormat="1" ht="15"/>
    <row r="14" s="1" customFormat="1" ht="15"/>
    <row r="15" s="1" customFormat="1" ht="15"/>
    <row r="16" s="1" customFormat="1" ht="23.25" customHeight="1">
      <c r="M16" s="20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1" activeCellId="1" sqref="E9:E10 E11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12" t="s">
        <v>29</v>
      </c>
      <c r="M2" s="112"/>
    </row>
    <row r="3" spans="1:13" ht="15" customHeight="1">
      <c r="A3" s="115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41.25" customHeight="1">
      <c r="A4" s="94" t="s">
        <v>31</v>
      </c>
      <c r="B4" s="94"/>
      <c r="C4" s="103" t="s">
        <v>32</v>
      </c>
      <c r="D4" s="103" t="s">
        <v>25</v>
      </c>
      <c r="E4" s="103" t="s">
        <v>33</v>
      </c>
      <c r="F4" s="103" t="s">
        <v>34</v>
      </c>
      <c r="G4" s="103" t="s">
        <v>35</v>
      </c>
      <c r="H4" s="103"/>
      <c r="I4" s="161" t="s">
        <v>36</v>
      </c>
      <c r="J4" s="161" t="s">
        <v>37</v>
      </c>
      <c r="K4" s="161" t="s">
        <v>38</v>
      </c>
      <c r="L4" s="102" t="s">
        <v>39</v>
      </c>
      <c r="M4" s="102" t="s">
        <v>23</v>
      </c>
    </row>
    <row r="5" spans="1:13" s="87" customFormat="1" ht="30" customHeight="1">
      <c r="A5" s="95" t="s">
        <v>40</v>
      </c>
      <c r="B5" s="95" t="s">
        <v>41</v>
      </c>
      <c r="C5" s="103"/>
      <c r="D5" s="103"/>
      <c r="E5" s="103"/>
      <c r="F5" s="103"/>
      <c r="G5" s="128" t="s">
        <v>42</v>
      </c>
      <c r="H5" s="103" t="s">
        <v>43</v>
      </c>
      <c r="I5" s="162"/>
      <c r="J5" s="162"/>
      <c r="K5" s="162"/>
      <c r="L5" s="105"/>
      <c r="M5" s="105"/>
    </row>
    <row r="6" spans="1:13" s="124" customFormat="1" ht="13.5">
      <c r="A6" s="47"/>
      <c r="B6" s="47" t="s">
        <v>32</v>
      </c>
      <c r="C6" s="160">
        <v>2178.11</v>
      </c>
      <c r="D6" s="160">
        <v>0</v>
      </c>
      <c r="E6" s="160">
        <f>E7+E11</f>
        <v>2178.1099999999997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</row>
    <row r="7" spans="1:13" ht="13.5">
      <c r="A7" s="142">
        <v>201</v>
      </c>
      <c r="B7" s="143" t="s">
        <v>44</v>
      </c>
      <c r="C7" s="96">
        <v>2068.7</v>
      </c>
      <c r="D7" s="160">
        <v>0</v>
      </c>
      <c r="E7" s="96">
        <v>2068.7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</row>
    <row r="8" spans="1:13" ht="13.5">
      <c r="A8" s="142">
        <v>20106</v>
      </c>
      <c r="B8" s="143" t="s">
        <v>45</v>
      </c>
      <c r="C8" s="96">
        <v>2068.7</v>
      </c>
      <c r="D8" s="160">
        <v>0</v>
      </c>
      <c r="E8" s="96">
        <v>2068.7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</row>
    <row r="9" spans="1:13" ht="13.5">
      <c r="A9" s="142">
        <v>2010601</v>
      </c>
      <c r="B9" s="143" t="s">
        <v>46</v>
      </c>
      <c r="C9" s="96">
        <v>2022.7</v>
      </c>
      <c r="D9" s="160">
        <v>0</v>
      </c>
      <c r="E9" s="96">
        <v>2022.7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</row>
    <row r="10" spans="1:13" ht="13.5">
      <c r="A10" s="142">
        <v>2010602</v>
      </c>
      <c r="B10" s="143" t="s">
        <v>47</v>
      </c>
      <c r="C10" s="96">
        <v>46</v>
      </c>
      <c r="D10" s="160">
        <v>0</v>
      </c>
      <c r="E10" s="96">
        <v>46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</row>
    <row r="11" spans="1:13" ht="13.5">
      <c r="A11" s="142">
        <v>221</v>
      </c>
      <c r="B11" s="143" t="s">
        <v>48</v>
      </c>
      <c r="C11" s="96">
        <v>109.41</v>
      </c>
      <c r="D11" s="160">
        <v>0</v>
      </c>
      <c r="E11" s="96">
        <v>109.41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</row>
    <row r="12" spans="1:13" ht="13.5">
      <c r="A12" s="148">
        <v>22102</v>
      </c>
      <c r="B12" s="49" t="s">
        <v>49</v>
      </c>
      <c r="C12" s="96">
        <v>109.41</v>
      </c>
      <c r="D12" s="160">
        <v>0</v>
      </c>
      <c r="E12" s="96">
        <v>109.41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</row>
    <row r="13" spans="1:13" ht="13.5">
      <c r="A13" s="148">
        <v>2210201</v>
      </c>
      <c r="B13" s="49" t="s">
        <v>50</v>
      </c>
      <c r="C13" s="96">
        <v>109.41</v>
      </c>
      <c r="D13" s="160">
        <v>0</v>
      </c>
      <c r="E13" s="96">
        <v>109.41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</row>
    <row r="14" spans="1:13" ht="13.5">
      <c r="A14" s="120"/>
      <c r="B14" s="120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13" ht="13.5">
      <c r="A15" s="120"/>
      <c r="B15" s="120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3" ht="13.5">
      <c r="A16" s="120"/>
      <c r="B16" s="120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3.5">
      <c r="A17" s="120"/>
      <c r="B17" s="120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5" sqref="D5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88" t="s">
        <v>51</v>
      </c>
      <c r="B1" s="88"/>
      <c r="C1" s="88"/>
      <c r="D1" s="88"/>
      <c r="E1" s="88"/>
      <c r="F1" s="88"/>
      <c r="G1" s="88"/>
      <c r="H1" s="88"/>
    </row>
    <row r="2" spans="1:8" ht="15" customHeight="1">
      <c r="A2" s="99"/>
      <c r="B2" s="99"/>
      <c r="C2" s="99"/>
      <c r="D2" s="99"/>
      <c r="E2" s="99"/>
      <c r="F2" s="99"/>
      <c r="G2" s="99"/>
      <c r="H2" s="112" t="s">
        <v>52</v>
      </c>
    </row>
    <row r="3" spans="1:8" ht="15" customHeight="1">
      <c r="A3" s="158" t="s">
        <v>53</v>
      </c>
      <c r="B3" s="158"/>
      <c r="C3" s="158"/>
      <c r="D3" s="158"/>
      <c r="E3" s="158"/>
      <c r="F3" s="158"/>
      <c r="G3" s="158"/>
      <c r="H3" s="158"/>
    </row>
    <row r="4" spans="1:8" s="89" customFormat="1" ht="31.5" customHeight="1">
      <c r="A4" s="94" t="s">
        <v>40</v>
      </c>
      <c r="B4" s="94" t="s">
        <v>41</v>
      </c>
      <c r="C4" s="94" t="s">
        <v>32</v>
      </c>
      <c r="D4" s="94" t="s">
        <v>54</v>
      </c>
      <c r="E4" s="94" t="s">
        <v>55</v>
      </c>
      <c r="F4" s="94" t="s">
        <v>56</v>
      </c>
      <c r="G4" s="94" t="s">
        <v>57</v>
      </c>
      <c r="H4" s="94" t="s">
        <v>58</v>
      </c>
    </row>
    <row r="5" spans="1:8" s="89" customFormat="1" ht="19.5" customHeight="1">
      <c r="A5" s="94"/>
      <c r="B5" s="103" t="s">
        <v>32</v>
      </c>
      <c r="C5" s="156">
        <f>C6+C10</f>
        <v>2178.1099999999997</v>
      </c>
      <c r="D5" s="119">
        <f>D6+D10</f>
        <v>2132.11</v>
      </c>
      <c r="E5" s="119">
        <f>E6+E10</f>
        <v>46</v>
      </c>
      <c r="F5" s="94">
        <v>0</v>
      </c>
      <c r="G5" s="94">
        <v>0</v>
      </c>
      <c r="H5" s="94">
        <v>0</v>
      </c>
    </row>
    <row r="6" spans="1:8" ht="13.5">
      <c r="A6" s="142">
        <v>201</v>
      </c>
      <c r="B6" s="143" t="s">
        <v>44</v>
      </c>
      <c r="C6" s="95">
        <v>2068.7</v>
      </c>
      <c r="D6" s="95">
        <v>2022.7</v>
      </c>
      <c r="E6" s="95">
        <v>46</v>
      </c>
      <c r="F6" s="159">
        <v>0</v>
      </c>
      <c r="G6" s="159">
        <v>0</v>
      </c>
      <c r="H6" s="159">
        <v>0</v>
      </c>
    </row>
    <row r="7" spans="1:8" ht="13.5">
      <c r="A7" s="142">
        <v>20106</v>
      </c>
      <c r="B7" s="143" t="s">
        <v>45</v>
      </c>
      <c r="C7" s="95">
        <v>2068.7</v>
      </c>
      <c r="D7" s="95">
        <v>2022.7</v>
      </c>
      <c r="E7" s="95">
        <v>46</v>
      </c>
      <c r="F7" s="159">
        <v>0</v>
      </c>
      <c r="G7" s="159">
        <v>0</v>
      </c>
      <c r="H7" s="159">
        <v>0</v>
      </c>
    </row>
    <row r="8" spans="1:8" ht="13.5">
      <c r="A8" s="142">
        <v>2010601</v>
      </c>
      <c r="B8" s="143" t="s">
        <v>46</v>
      </c>
      <c r="C8" s="95">
        <f>D8+E8</f>
        <v>2022.7</v>
      </c>
      <c r="D8" s="95">
        <v>2022.7</v>
      </c>
      <c r="E8" s="95">
        <v>0</v>
      </c>
      <c r="F8" s="159">
        <v>0</v>
      </c>
      <c r="G8" s="159">
        <v>0</v>
      </c>
      <c r="H8" s="159">
        <v>0</v>
      </c>
    </row>
    <row r="9" spans="1:8" ht="13.5">
      <c r="A9" s="142">
        <v>2010602</v>
      </c>
      <c r="B9" s="143" t="s">
        <v>47</v>
      </c>
      <c r="C9" s="95">
        <f>D9+E9</f>
        <v>46</v>
      </c>
      <c r="D9" s="95">
        <v>0</v>
      </c>
      <c r="E9" s="95">
        <v>46</v>
      </c>
      <c r="F9" s="159">
        <v>0</v>
      </c>
      <c r="G9" s="159">
        <v>0</v>
      </c>
      <c r="H9" s="159">
        <v>0</v>
      </c>
    </row>
    <row r="10" spans="1:8" ht="13.5">
      <c r="A10" s="142">
        <v>221</v>
      </c>
      <c r="B10" s="143" t="s">
        <v>48</v>
      </c>
      <c r="C10" s="95">
        <f>D10+E10</f>
        <v>109.41</v>
      </c>
      <c r="D10" s="119">
        <v>109.41</v>
      </c>
      <c r="E10" s="119">
        <v>0</v>
      </c>
      <c r="F10" s="159">
        <v>0</v>
      </c>
      <c r="G10" s="159">
        <v>0</v>
      </c>
      <c r="H10" s="159">
        <v>0</v>
      </c>
    </row>
    <row r="11" spans="1:8" ht="13.5">
      <c r="A11" s="148">
        <v>22102</v>
      </c>
      <c r="B11" s="49" t="s">
        <v>49</v>
      </c>
      <c r="C11" s="95">
        <f>D11+E11</f>
        <v>109.41</v>
      </c>
      <c r="D11" s="119">
        <v>109.41</v>
      </c>
      <c r="E11" s="119">
        <v>0</v>
      </c>
      <c r="F11" s="159">
        <v>0</v>
      </c>
      <c r="G11" s="159">
        <v>0</v>
      </c>
      <c r="H11" s="159">
        <v>0</v>
      </c>
    </row>
    <row r="12" spans="1:8" ht="13.5">
      <c r="A12" s="148">
        <v>2210201</v>
      </c>
      <c r="B12" s="49" t="s">
        <v>50</v>
      </c>
      <c r="C12" s="95">
        <f>D12+E12</f>
        <v>109.41</v>
      </c>
      <c r="D12" s="119">
        <v>109.41</v>
      </c>
      <c r="E12" s="119">
        <v>0</v>
      </c>
      <c r="F12" s="159">
        <v>0</v>
      </c>
      <c r="G12" s="159">
        <v>0</v>
      </c>
      <c r="H12" s="159">
        <v>0</v>
      </c>
    </row>
    <row r="13" spans="1:8" ht="13.5">
      <c r="A13" s="120"/>
      <c r="B13" s="96"/>
      <c r="C13" s="107"/>
      <c r="D13" s="107"/>
      <c r="E13" s="107"/>
      <c r="F13" s="96"/>
      <c r="G13" s="96"/>
      <c r="H13" s="96"/>
    </row>
    <row r="14" spans="1:8" ht="13.5">
      <c r="A14" s="120"/>
      <c r="B14" s="96"/>
      <c r="C14" s="107"/>
      <c r="D14" s="107"/>
      <c r="E14" s="107"/>
      <c r="F14" s="96"/>
      <c r="G14" s="96"/>
      <c r="H14" s="96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7" sqref="D7:D14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27" t="s">
        <v>59</v>
      </c>
      <c r="B1" s="127"/>
      <c r="C1" s="127"/>
      <c r="D1" s="127"/>
      <c r="E1" s="127"/>
      <c r="F1" s="127"/>
    </row>
    <row r="2" spans="1:6" s="124" customFormat="1" ht="15" customHeight="1">
      <c r="A2" s="125"/>
      <c r="B2" s="125"/>
      <c r="C2" s="125"/>
      <c r="D2" s="125"/>
      <c r="E2" s="125"/>
      <c r="F2" s="125" t="s">
        <v>60</v>
      </c>
    </row>
    <row r="3" spans="1:6" s="124" customFormat="1" ht="15" customHeight="1">
      <c r="A3" s="155" t="s">
        <v>2</v>
      </c>
      <c r="B3" s="125"/>
      <c r="C3" s="125"/>
      <c r="D3" s="125"/>
      <c r="E3" s="125"/>
      <c r="F3" s="125" t="s">
        <v>3</v>
      </c>
    </row>
    <row r="4" spans="1:6" ht="15.75" customHeight="1">
      <c r="A4" s="94" t="s">
        <v>4</v>
      </c>
      <c r="B4" s="94"/>
      <c r="C4" s="95" t="s">
        <v>5</v>
      </c>
      <c r="D4" s="95"/>
      <c r="E4" s="95"/>
      <c r="F4" s="95"/>
    </row>
    <row r="5" spans="1:6" s="87" customFormat="1" ht="15.75" customHeight="1">
      <c r="A5" s="95" t="s">
        <v>6</v>
      </c>
      <c r="B5" s="95" t="s">
        <v>7</v>
      </c>
      <c r="C5" s="95" t="s">
        <v>6</v>
      </c>
      <c r="D5" s="95" t="s">
        <v>32</v>
      </c>
      <c r="E5" s="95" t="s">
        <v>61</v>
      </c>
      <c r="F5" s="95" t="s">
        <v>62</v>
      </c>
    </row>
    <row r="6" spans="1:6" ht="15.75" customHeight="1">
      <c r="A6" s="96" t="s">
        <v>63</v>
      </c>
      <c r="B6" s="156">
        <v>2178.11</v>
      </c>
      <c r="C6" s="107" t="s">
        <v>64</v>
      </c>
      <c r="D6" s="156">
        <v>2178.11</v>
      </c>
      <c r="E6" s="156">
        <f>E7+E14</f>
        <v>2178.1099999999997</v>
      </c>
      <c r="F6" s="96">
        <v>0</v>
      </c>
    </row>
    <row r="7" spans="1:6" ht="15.75" customHeight="1">
      <c r="A7" s="96" t="s">
        <v>65</v>
      </c>
      <c r="B7" s="156">
        <v>2178.11</v>
      </c>
      <c r="C7" s="107" t="s">
        <v>66</v>
      </c>
      <c r="D7" s="107">
        <v>2068.7</v>
      </c>
      <c r="E7" s="107">
        <v>2068.7</v>
      </c>
      <c r="F7" s="96">
        <v>0</v>
      </c>
    </row>
    <row r="8" spans="1:6" ht="15.75" customHeight="1">
      <c r="A8" s="96" t="s">
        <v>67</v>
      </c>
      <c r="B8" s="107">
        <v>0</v>
      </c>
      <c r="C8" s="107" t="s">
        <v>68</v>
      </c>
      <c r="D8" s="107">
        <v>0</v>
      </c>
      <c r="E8" s="107">
        <v>0</v>
      </c>
      <c r="F8" s="96">
        <v>0</v>
      </c>
    </row>
    <row r="9" spans="1:6" ht="15.75" customHeight="1">
      <c r="A9" s="96"/>
      <c r="B9" s="107"/>
      <c r="C9" s="107" t="s">
        <v>69</v>
      </c>
      <c r="D9" s="107">
        <v>0</v>
      </c>
      <c r="E9" s="107">
        <v>0</v>
      </c>
      <c r="F9" s="96">
        <v>0</v>
      </c>
    </row>
    <row r="10" spans="1:6" ht="15.75" customHeight="1">
      <c r="A10" s="96" t="s">
        <v>70</v>
      </c>
      <c r="B10" s="107">
        <v>0</v>
      </c>
      <c r="C10" s="107" t="s">
        <v>71</v>
      </c>
      <c r="D10" s="107">
        <v>0</v>
      </c>
      <c r="E10" s="107">
        <v>0</v>
      </c>
      <c r="F10" s="96">
        <v>0</v>
      </c>
    </row>
    <row r="11" spans="1:6" ht="15.75" customHeight="1">
      <c r="A11" s="96" t="s">
        <v>65</v>
      </c>
      <c r="B11" s="107">
        <v>0</v>
      </c>
      <c r="C11" s="107" t="s">
        <v>72</v>
      </c>
      <c r="D11" s="107">
        <v>0</v>
      </c>
      <c r="E11" s="107">
        <v>0</v>
      </c>
      <c r="F11" s="96">
        <v>0</v>
      </c>
    </row>
    <row r="12" spans="1:6" ht="15.75" customHeight="1">
      <c r="A12" s="96" t="s">
        <v>67</v>
      </c>
      <c r="B12" s="107">
        <v>0</v>
      </c>
      <c r="C12" s="107" t="s">
        <v>73</v>
      </c>
      <c r="D12" s="107">
        <v>0</v>
      </c>
      <c r="E12" s="107">
        <v>0</v>
      </c>
      <c r="F12" s="96">
        <v>0</v>
      </c>
    </row>
    <row r="13" spans="1:6" ht="15.75" customHeight="1">
      <c r="A13" s="96"/>
      <c r="B13" s="107"/>
      <c r="C13" s="107" t="s">
        <v>74</v>
      </c>
      <c r="D13" s="107">
        <v>0</v>
      </c>
      <c r="E13" s="107">
        <v>0</v>
      </c>
      <c r="F13" s="96">
        <v>0</v>
      </c>
    </row>
    <row r="14" spans="1:6" ht="15.75" customHeight="1">
      <c r="A14" s="96"/>
      <c r="B14" s="107"/>
      <c r="C14" s="107" t="s">
        <v>75</v>
      </c>
      <c r="D14" s="107">
        <v>109.41</v>
      </c>
      <c r="E14" s="107">
        <v>109.41</v>
      </c>
      <c r="F14" s="96">
        <v>0</v>
      </c>
    </row>
    <row r="15" spans="1:6" ht="15.75" customHeight="1">
      <c r="A15" s="96"/>
      <c r="B15" s="107"/>
      <c r="C15" s="107"/>
      <c r="D15" s="107"/>
      <c r="E15" s="107"/>
      <c r="F15" s="96"/>
    </row>
    <row r="16" spans="1:6" ht="15.75" customHeight="1">
      <c r="A16" s="96"/>
      <c r="B16" s="107"/>
      <c r="C16" s="107" t="s">
        <v>76</v>
      </c>
      <c r="D16" s="107">
        <v>0</v>
      </c>
      <c r="E16" s="107">
        <v>0</v>
      </c>
      <c r="F16" s="96">
        <v>0</v>
      </c>
    </row>
    <row r="17" spans="1:6" ht="15.75" customHeight="1">
      <c r="A17" s="96"/>
      <c r="B17" s="107"/>
      <c r="C17" s="107"/>
      <c r="D17" s="107"/>
      <c r="E17" s="107"/>
      <c r="F17" s="96"/>
    </row>
    <row r="18" spans="1:6" ht="15.75" customHeight="1">
      <c r="A18" s="96" t="s">
        <v>26</v>
      </c>
      <c r="B18" s="156">
        <v>2178.11</v>
      </c>
      <c r="C18" s="107" t="s">
        <v>27</v>
      </c>
      <c r="D18" s="156">
        <v>2178.11</v>
      </c>
      <c r="E18" s="156">
        <v>2178.11</v>
      </c>
      <c r="F18" s="96">
        <v>0</v>
      </c>
    </row>
    <row r="19" ht="32.25" customHeight="1">
      <c r="D19" s="157"/>
    </row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9"/>
  <sheetViews>
    <sheetView workbookViewId="0" topLeftCell="A1">
      <selection activeCell="E9" sqref="E9:F9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5" max="5" width="10.375" style="0" bestFit="1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23" customFormat="1" ht="38.25" customHeight="1">
      <c r="A1" s="127" t="s">
        <v>77</v>
      </c>
      <c r="B1" s="127"/>
      <c r="C1" s="127"/>
      <c r="D1" s="127"/>
      <c r="E1" s="127"/>
      <c r="F1" s="127"/>
      <c r="G1" s="127"/>
      <c r="H1" s="127"/>
    </row>
    <row r="2" spans="1:8" ht="15" customHeight="1">
      <c r="A2" s="87"/>
      <c r="B2" s="87"/>
      <c r="C2" s="87"/>
      <c r="D2" s="87"/>
      <c r="E2" s="87"/>
      <c r="F2" s="87"/>
      <c r="G2" s="125" t="s">
        <v>78</v>
      </c>
      <c r="H2" s="87"/>
    </row>
    <row r="3" spans="1:8" ht="15" customHeight="1">
      <c r="A3" s="91" t="s">
        <v>79</v>
      </c>
      <c r="B3" s="92"/>
      <c r="H3" s="124" t="s">
        <v>3</v>
      </c>
    </row>
    <row r="4" spans="1:8" s="124" customFormat="1" ht="34.5" customHeight="1">
      <c r="A4" s="128" t="s">
        <v>80</v>
      </c>
      <c r="B4" s="128"/>
      <c r="C4" s="129" t="s">
        <v>81</v>
      </c>
      <c r="D4" s="130" t="s">
        <v>82</v>
      </c>
      <c r="E4" s="131"/>
      <c r="F4" s="131"/>
      <c r="G4" s="132" t="s">
        <v>83</v>
      </c>
      <c r="H4" s="133"/>
    </row>
    <row r="5" spans="1:8" s="125" customFormat="1" ht="16.5" customHeight="1">
      <c r="A5" s="103" t="s">
        <v>40</v>
      </c>
      <c r="B5" s="103" t="s">
        <v>41</v>
      </c>
      <c r="C5" s="134"/>
      <c r="D5" s="135" t="s">
        <v>84</v>
      </c>
      <c r="E5" s="135" t="s">
        <v>54</v>
      </c>
      <c r="F5" s="112" t="s">
        <v>55</v>
      </c>
      <c r="G5" s="136" t="s">
        <v>85</v>
      </c>
      <c r="H5" s="136" t="s">
        <v>86</v>
      </c>
    </row>
    <row r="6" spans="1:8" s="112" customFormat="1" ht="18.75" customHeight="1">
      <c r="A6" s="103"/>
      <c r="B6" s="103"/>
      <c r="C6" s="137"/>
      <c r="D6" s="138"/>
      <c r="E6" s="138"/>
      <c r="F6" s="139"/>
      <c r="G6" s="138"/>
      <c r="H6" s="138"/>
    </row>
    <row r="7" spans="1:8" s="112" customFormat="1" ht="25.5" customHeight="1">
      <c r="A7" s="94"/>
      <c r="B7" s="103" t="s">
        <v>32</v>
      </c>
      <c r="C7" s="140">
        <f>C8+C12</f>
        <v>2209.7200000000003</v>
      </c>
      <c r="D7" s="119">
        <f>D8+D12</f>
        <v>2178.1099999999997</v>
      </c>
      <c r="E7" s="119">
        <f>E8+E12</f>
        <v>2132.11</v>
      </c>
      <c r="F7" s="119">
        <f>F8+F12</f>
        <v>46</v>
      </c>
      <c r="G7" s="95">
        <f aca="true" t="shared" si="0" ref="G7:G14">D7-C7</f>
        <v>-31.610000000000582</v>
      </c>
      <c r="H7" s="141">
        <f aca="true" t="shared" si="1" ref="H7:H14">(D7-C7)/C7*100%</f>
        <v>-0.014304979816447594</v>
      </c>
    </row>
    <row r="8" spans="1:8" s="126" customFormat="1" ht="24" customHeight="1">
      <c r="A8" s="142">
        <v>201</v>
      </c>
      <c r="B8" s="143" t="s">
        <v>44</v>
      </c>
      <c r="C8" s="144">
        <v>2206.13</v>
      </c>
      <c r="D8" s="145">
        <v>2068.7</v>
      </c>
      <c r="E8" s="145">
        <v>2022.7</v>
      </c>
      <c r="F8" s="146">
        <v>46</v>
      </c>
      <c r="G8" s="95">
        <f t="shared" si="0"/>
        <v>-137.4300000000003</v>
      </c>
      <c r="H8" s="141">
        <f t="shared" si="1"/>
        <v>-0.062294606392189165</v>
      </c>
    </row>
    <row r="9" spans="1:8" s="126" customFormat="1" ht="24" customHeight="1">
      <c r="A9" s="142">
        <v>20106</v>
      </c>
      <c r="B9" s="143" t="s">
        <v>45</v>
      </c>
      <c r="C9" s="144">
        <v>2206.13</v>
      </c>
      <c r="D9" s="145">
        <v>2068.7</v>
      </c>
      <c r="E9" s="145">
        <v>2022.7</v>
      </c>
      <c r="F9" s="145">
        <v>46</v>
      </c>
      <c r="G9" s="95">
        <f t="shared" si="0"/>
        <v>-137.4300000000003</v>
      </c>
      <c r="H9" s="141">
        <f t="shared" si="1"/>
        <v>-0.062294606392189165</v>
      </c>
    </row>
    <row r="10" spans="1:8" s="126" customFormat="1" ht="24" customHeight="1">
      <c r="A10" s="142">
        <v>2010601</v>
      </c>
      <c r="B10" s="143" t="s">
        <v>46</v>
      </c>
      <c r="C10" s="144">
        <v>2068.03</v>
      </c>
      <c r="D10" s="145">
        <f aca="true" t="shared" si="2" ref="D10:D14">E10+F10</f>
        <v>2022.7</v>
      </c>
      <c r="E10" s="145">
        <v>2022.7</v>
      </c>
      <c r="F10" s="146">
        <v>0</v>
      </c>
      <c r="G10" s="95">
        <f t="shared" si="0"/>
        <v>-45.330000000000155</v>
      </c>
      <c r="H10" s="141">
        <f t="shared" si="1"/>
        <v>-0.02191941122710993</v>
      </c>
    </row>
    <row r="11" spans="1:8" s="126" customFormat="1" ht="24" customHeight="1">
      <c r="A11" s="142">
        <v>2010602</v>
      </c>
      <c r="B11" s="143" t="s">
        <v>47</v>
      </c>
      <c r="C11" s="147">
        <v>138.1</v>
      </c>
      <c r="D11" s="145">
        <f t="shared" si="2"/>
        <v>46</v>
      </c>
      <c r="E11" s="145">
        <v>0</v>
      </c>
      <c r="F11" s="146">
        <v>46</v>
      </c>
      <c r="G11" s="95">
        <f t="shared" si="0"/>
        <v>-92.1</v>
      </c>
      <c r="H11" s="141">
        <f t="shared" si="1"/>
        <v>-0.666908037653874</v>
      </c>
    </row>
    <row r="12" spans="1:8" s="126" customFormat="1" ht="24" customHeight="1">
      <c r="A12" s="142">
        <v>221</v>
      </c>
      <c r="B12" s="143" t="s">
        <v>48</v>
      </c>
      <c r="C12" s="144">
        <v>3.59</v>
      </c>
      <c r="D12" s="145">
        <v>109.41</v>
      </c>
      <c r="E12" s="145">
        <v>109.41</v>
      </c>
      <c r="F12" s="146">
        <v>0</v>
      </c>
      <c r="G12" s="95">
        <f t="shared" si="0"/>
        <v>105.82</v>
      </c>
      <c r="H12" s="141">
        <f t="shared" si="1"/>
        <v>29.47632311977716</v>
      </c>
    </row>
    <row r="13" spans="1:8" s="126" customFormat="1" ht="24" customHeight="1">
      <c r="A13" s="148">
        <v>22102</v>
      </c>
      <c r="B13" s="49" t="s">
        <v>49</v>
      </c>
      <c r="C13" s="144">
        <v>3.59</v>
      </c>
      <c r="D13" s="149">
        <v>109.41</v>
      </c>
      <c r="E13" s="149">
        <v>109.41</v>
      </c>
      <c r="F13" s="146">
        <v>0</v>
      </c>
      <c r="G13" s="95">
        <f t="shared" si="0"/>
        <v>105.82</v>
      </c>
      <c r="H13" s="141">
        <f t="shared" si="1"/>
        <v>29.47632311977716</v>
      </c>
    </row>
    <row r="14" spans="1:8" s="126" customFormat="1" ht="24" customHeight="1">
      <c r="A14" s="148">
        <v>2210201</v>
      </c>
      <c r="B14" s="49" t="s">
        <v>50</v>
      </c>
      <c r="C14" s="144">
        <v>3.59</v>
      </c>
      <c r="D14" s="145">
        <f t="shared" si="2"/>
        <v>109.41</v>
      </c>
      <c r="E14" s="149">
        <v>109.41</v>
      </c>
      <c r="F14" s="146">
        <v>0</v>
      </c>
      <c r="G14" s="95">
        <f t="shared" si="0"/>
        <v>105.82</v>
      </c>
      <c r="H14" s="141">
        <f t="shared" si="1"/>
        <v>29.47632311977716</v>
      </c>
    </row>
    <row r="15" spans="1:8" s="126" customFormat="1" ht="24" customHeight="1">
      <c r="A15" s="150"/>
      <c r="B15" s="49"/>
      <c r="C15" s="144"/>
      <c r="D15" s="151"/>
      <c r="E15" s="151"/>
      <c r="F15" s="152"/>
      <c r="G15" s="153"/>
      <c r="H15" s="153"/>
    </row>
    <row r="16" ht="13.5">
      <c r="A16" s="154"/>
    </row>
    <row r="17" ht="13.5">
      <c r="A17" s="154"/>
    </row>
    <row r="18" ht="13.5">
      <c r="A18" s="154"/>
    </row>
    <row r="19" ht="13.5">
      <c r="A19" s="154"/>
    </row>
    <row r="20" ht="13.5">
      <c r="A20" s="154"/>
    </row>
    <row r="21" ht="13.5">
      <c r="A21" s="154"/>
    </row>
    <row r="22" ht="13.5">
      <c r="A22" s="154"/>
    </row>
    <row r="23" ht="13.5">
      <c r="A23" s="154"/>
    </row>
    <row r="24" ht="13.5">
      <c r="A24" s="154"/>
    </row>
    <row r="25" ht="13.5">
      <c r="A25" s="154"/>
    </row>
    <row r="26" ht="13.5">
      <c r="A26" s="154"/>
    </row>
    <row r="27" ht="13.5">
      <c r="A27" s="154"/>
    </row>
    <row r="28" ht="13.5">
      <c r="A28" s="154"/>
    </row>
    <row r="29" ht="13.5">
      <c r="A29" s="154"/>
    </row>
    <row r="30" ht="13.5">
      <c r="A30" s="154"/>
    </row>
    <row r="31" ht="13.5">
      <c r="A31" s="154"/>
    </row>
    <row r="32" ht="13.5">
      <c r="A32" s="154"/>
    </row>
    <row r="33" ht="13.5">
      <c r="A33" s="154"/>
    </row>
    <row r="34" ht="13.5">
      <c r="A34" s="154"/>
    </row>
    <row r="35" ht="13.5">
      <c r="A35" s="154"/>
    </row>
    <row r="36" ht="13.5">
      <c r="A36" s="154"/>
    </row>
    <row r="37" ht="13.5">
      <c r="A37" s="154"/>
    </row>
    <row r="38" ht="13.5">
      <c r="A38" s="154"/>
    </row>
    <row r="39" ht="13.5">
      <c r="A39" s="154"/>
    </row>
    <row r="40" ht="13.5">
      <c r="A40" s="154"/>
    </row>
    <row r="41" ht="13.5">
      <c r="A41" s="154"/>
    </row>
    <row r="42" ht="13.5">
      <c r="A42" s="154"/>
    </row>
    <row r="43" ht="13.5">
      <c r="A43" s="154"/>
    </row>
    <row r="44" ht="13.5">
      <c r="A44" s="154"/>
    </row>
    <row r="45" ht="13.5">
      <c r="A45" s="154"/>
    </row>
    <row r="46" ht="13.5">
      <c r="A46" s="154"/>
    </row>
    <row r="47" ht="13.5">
      <c r="A47" s="154"/>
    </row>
    <row r="48" ht="13.5">
      <c r="A48" s="154"/>
    </row>
    <row r="49" ht="13.5">
      <c r="A49" s="154"/>
    </row>
    <row r="50" ht="13.5">
      <c r="A50" s="154"/>
    </row>
    <row r="51" ht="13.5">
      <c r="A51" s="154"/>
    </row>
    <row r="52" ht="13.5">
      <c r="A52" s="154"/>
    </row>
    <row r="53" ht="13.5">
      <c r="A53" s="154"/>
    </row>
    <row r="54" ht="13.5">
      <c r="A54" s="154"/>
    </row>
    <row r="55" ht="13.5">
      <c r="A55" s="154"/>
    </row>
    <row r="56" ht="13.5">
      <c r="A56" s="154"/>
    </row>
    <row r="57" ht="13.5">
      <c r="A57" s="154"/>
    </row>
    <row r="58" ht="13.5">
      <c r="A58" s="154"/>
    </row>
    <row r="59" ht="13.5">
      <c r="A59" s="154"/>
    </row>
    <row r="60" ht="13.5">
      <c r="A60" s="154"/>
    </row>
    <row r="61" ht="13.5">
      <c r="A61" s="154"/>
    </row>
    <row r="62" ht="13.5">
      <c r="A62" s="154"/>
    </row>
    <row r="63" ht="13.5">
      <c r="A63" s="154"/>
    </row>
    <row r="64" ht="13.5">
      <c r="A64" s="154"/>
    </row>
    <row r="65" ht="13.5">
      <c r="A65" s="154"/>
    </row>
    <row r="66" ht="13.5">
      <c r="A66" s="154"/>
    </row>
    <row r="67" ht="13.5">
      <c r="A67" s="154"/>
    </row>
    <row r="68" ht="13.5">
      <c r="A68" s="154"/>
    </row>
    <row r="69" ht="13.5">
      <c r="A69" s="154"/>
    </row>
    <row r="70" ht="13.5">
      <c r="A70" s="154"/>
    </row>
    <row r="71" ht="13.5">
      <c r="A71" s="154"/>
    </row>
    <row r="72" ht="13.5">
      <c r="A72" s="154"/>
    </row>
    <row r="73" ht="13.5">
      <c r="A73" s="154"/>
    </row>
    <row r="74" ht="13.5">
      <c r="A74" s="154"/>
    </row>
    <row r="75" ht="13.5">
      <c r="A75" s="154"/>
    </row>
    <row r="76" ht="13.5">
      <c r="A76" s="154"/>
    </row>
    <row r="77" ht="13.5">
      <c r="A77" s="154"/>
    </row>
    <row r="78" ht="13.5">
      <c r="A78" s="154"/>
    </row>
    <row r="79" ht="13.5">
      <c r="A79" s="154"/>
    </row>
    <row r="80" ht="13.5">
      <c r="A80" s="154"/>
    </row>
    <row r="81" ht="13.5">
      <c r="A81" s="154"/>
    </row>
    <row r="82" ht="13.5">
      <c r="A82" s="154"/>
    </row>
    <row r="83" ht="13.5">
      <c r="A83" s="154"/>
    </row>
    <row r="84" ht="13.5">
      <c r="A84" s="154"/>
    </row>
    <row r="85" ht="13.5">
      <c r="A85" s="154"/>
    </row>
    <row r="86" ht="13.5">
      <c r="A86" s="154"/>
    </row>
    <row r="87" ht="13.5">
      <c r="A87" s="154"/>
    </row>
    <row r="88" ht="13.5">
      <c r="A88" s="154"/>
    </row>
    <row r="89" ht="13.5">
      <c r="A89" s="154"/>
    </row>
    <row r="90" ht="13.5">
      <c r="A90" s="154"/>
    </row>
    <row r="91" ht="13.5">
      <c r="A91" s="154"/>
    </row>
    <row r="92" ht="13.5">
      <c r="A92" s="154"/>
    </row>
    <row r="93" ht="13.5">
      <c r="A93" s="154"/>
    </row>
    <row r="94" ht="13.5">
      <c r="A94" s="154"/>
    </row>
    <row r="95" ht="13.5">
      <c r="A95" s="154"/>
    </row>
    <row r="96" ht="13.5">
      <c r="A96" s="154"/>
    </row>
    <row r="97" ht="13.5">
      <c r="A97" s="154"/>
    </row>
    <row r="98" ht="13.5">
      <c r="A98" s="154"/>
    </row>
    <row r="99" ht="13.5">
      <c r="A99" s="154"/>
    </row>
    <row r="100" ht="13.5">
      <c r="A100" s="154"/>
    </row>
    <row r="101" ht="13.5">
      <c r="A101" s="154"/>
    </row>
    <row r="102" ht="13.5">
      <c r="A102" s="154"/>
    </row>
    <row r="103" ht="13.5">
      <c r="A103" s="154"/>
    </row>
    <row r="104" ht="13.5">
      <c r="A104" s="154"/>
    </row>
    <row r="105" ht="13.5">
      <c r="A105" s="154"/>
    </row>
    <row r="106" ht="13.5">
      <c r="A106" s="154"/>
    </row>
    <row r="107" ht="13.5">
      <c r="A107" s="154"/>
    </row>
    <row r="108" ht="13.5">
      <c r="A108" s="154"/>
    </row>
    <row r="109" ht="13.5">
      <c r="A109" s="154"/>
    </row>
    <row r="110" ht="13.5">
      <c r="A110" s="154"/>
    </row>
    <row r="111" ht="13.5">
      <c r="A111" s="154"/>
    </row>
    <row r="112" ht="13.5">
      <c r="A112" s="154"/>
    </row>
    <row r="113" ht="13.5">
      <c r="A113" s="154"/>
    </row>
    <row r="114" ht="13.5">
      <c r="A114" s="154"/>
    </row>
    <row r="115" ht="13.5">
      <c r="A115" s="154"/>
    </row>
    <row r="116" ht="13.5">
      <c r="A116" s="154"/>
    </row>
    <row r="117" ht="13.5">
      <c r="A117" s="154"/>
    </row>
    <row r="118" ht="13.5">
      <c r="A118" s="154"/>
    </row>
    <row r="119" ht="13.5">
      <c r="A119" s="154"/>
    </row>
    <row r="120" ht="13.5">
      <c r="A120" s="154"/>
    </row>
    <row r="121" ht="13.5">
      <c r="A121" s="154"/>
    </row>
    <row r="122" ht="13.5">
      <c r="A122" s="154"/>
    </row>
    <row r="123" ht="13.5">
      <c r="A123" s="154"/>
    </row>
    <row r="124" ht="13.5">
      <c r="A124" s="154"/>
    </row>
    <row r="125" ht="13.5">
      <c r="A125" s="154"/>
    </row>
    <row r="126" ht="13.5">
      <c r="A126" s="154"/>
    </row>
    <row r="127" ht="13.5">
      <c r="A127" s="154"/>
    </row>
    <row r="128" ht="13.5">
      <c r="A128" s="154"/>
    </row>
    <row r="129" ht="13.5">
      <c r="A129" s="154"/>
    </row>
    <row r="130" ht="13.5">
      <c r="A130" s="154"/>
    </row>
    <row r="131" ht="13.5">
      <c r="A131" s="154"/>
    </row>
    <row r="132" ht="13.5">
      <c r="A132" s="154"/>
    </row>
    <row r="133" ht="13.5">
      <c r="A133" s="154"/>
    </row>
    <row r="134" ht="13.5">
      <c r="A134" s="154"/>
    </row>
    <row r="135" ht="13.5">
      <c r="A135" s="154"/>
    </row>
    <row r="136" ht="13.5">
      <c r="A136" s="154"/>
    </row>
    <row r="137" ht="13.5">
      <c r="A137" s="154"/>
    </row>
    <row r="138" ht="13.5">
      <c r="A138" s="154"/>
    </row>
    <row r="139" ht="13.5">
      <c r="A139" s="154"/>
    </row>
    <row r="140" ht="13.5">
      <c r="A140" s="154"/>
    </row>
    <row r="141" ht="13.5">
      <c r="A141" s="154"/>
    </row>
    <row r="142" ht="13.5">
      <c r="A142" s="154"/>
    </row>
    <row r="143" ht="13.5">
      <c r="A143" s="154"/>
    </row>
    <row r="144" ht="13.5">
      <c r="A144" s="154"/>
    </row>
    <row r="145" ht="13.5">
      <c r="A145" s="154"/>
    </row>
    <row r="146" ht="13.5">
      <c r="A146" s="154"/>
    </row>
    <row r="147" ht="13.5">
      <c r="A147" s="154"/>
    </row>
    <row r="148" ht="13.5">
      <c r="A148" s="154"/>
    </row>
    <row r="149" ht="13.5">
      <c r="A149" s="154"/>
    </row>
    <row r="150" ht="13.5">
      <c r="A150" s="154"/>
    </row>
    <row r="151" ht="13.5">
      <c r="A151" s="154"/>
    </row>
    <row r="152" ht="13.5">
      <c r="A152" s="154"/>
    </row>
    <row r="153" ht="13.5">
      <c r="A153" s="154"/>
    </row>
    <row r="154" ht="13.5">
      <c r="A154" s="154"/>
    </row>
    <row r="155" ht="13.5">
      <c r="A155" s="154"/>
    </row>
    <row r="156" ht="13.5">
      <c r="A156" s="154"/>
    </row>
    <row r="157" ht="13.5">
      <c r="A157" s="154"/>
    </row>
    <row r="158" ht="13.5">
      <c r="A158" s="154"/>
    </row>
    <row r="159" ht="13.5">
      <c r="A159" s="154"/>
    </row>
    <row r="160" ht="13.5">
      <c r="A160" s="154"/>
    </row>
    <row r="161" ht="13.5">
      <c r="A161" s="154"/>
    </row>
    <row r="162" ht="13.5">
      <c r="A162" s="154"/>
    </row>
    <row r="163" ht="13.5">
      <c r="A163" s="154"/>
    </row>
    <row r="164" ht="13.5">
      <c r="A164" s="154"/>
    </row>
    <row r="165" ht="13.5">
      <c r="A165" s="154"/>
    </row>
    <row r="166" ht="13.5">
      <c r="A166" s="154"/>
    </row>
    <row r="167" ht="13.5">
      <c r="A167" s="154"/>
    </row>
    <row r="168" ht="13.5">
      <c r="A168" s="154"/>
    </row>
    <row r="169" ht="13.5">
      <c r="A169" s="154"/>
    </row>
    <row r="170" ht="13.5">
      <c r="A170" s="154"/>
    </row>
    <row r="171" ht="13.5">
      <c r="A171" s="154"/>
    </row>
    <row r="172" ht="13.5">
      <c r="A172" s="154"/>
    </row>
    <row r="173" ht="13.5">
      <c r="A173" s="154"/>
    </row>
    <row r="174" ht="13.5">
      <c r="A174" s="154"/>
    </row>
    <row r="175" ht="13.5">
      <c r="A175" s="154"/>
    </row>
    <row r="176" ht="13.5">
      <c r="A176" s="154"/>
    </row>
    <row r="177" ht="13.5">
      <c r="A177" s="154"/>
    </row>
    <row r="178" ht="13.5">
      <c r="A178" s="154"/>
    </row>
    <row r="179" ht="13.5">
      <c r="A179" s="154"/>
    </row>
    <row r="180" ht="13.5">
      <c r="A180" s="154"/>
    </row>
    <row r="181" ht="13.5">
      <c r="A181" s="154"/>
    </row>
    <row r="182" ht="13.5">
      <c r="A182" s="154"/>
    </row>
    <row r="183" ht="13.5">
      <c r="A183" s="154"/>
    </row>
    <row r="184" ht="13.5">
      <c r="A184" s="154"/>
    </row>
    <row r="185" ht="13.5">
      <c r="A185" s="154"/>
    </row>
    <row r="186" ht="13.5">
      <c r="A186" s="154"/>
    </row>
    <row r="187" ht="13.5">
      <c r="A187" s="154"/>
    </row>
    <row r="188" ht="13.5">
      <c r="A188" s="154"/>
    </row>
    <row r="189" ht="13.5">
      <c r="A189" s="154"/>
    </row>
    <row r="190" ht="13.5">
      <c r="A190" s="154"/>
    </row>
    <row r="191" ht="13.5">
      <c r="A191" s="154"/>
    </row>
    <row r="192" ht="13.5">
      <c r="A192" s="154"/>
    </row>
    <row r="193" ht="13.5">
      <c r="A193" s="154"/>
    </row>
    <row r="194" ht="13.5">
      <c r="A194" s="154"/>
    </row>
    <row r="195" ht="13.5">
      <c r="A195" s="154"/>
    </row>
    <row r="196" ht="13.5">
      <c r="A196" s="154"/>
    </row>
    <row r="197" ht="13.5">
      <c r="A197" s="154"/>
    </row>
    <row r="198" ht="13.5">
      <c r="A198" s="154"/>
    </row>
    <row r="199" ht="13.5">
      <c r="A199" s="154"/>
    </row>
    <row r="200" ht="13.5">
      <c r="A200" s="154"/>
    </row>
    <row r="201" ht="13.5">
      <c r="A201" s="154"/>
    </row>
    <row r="202" ht="13.5">
      <c r="A202" s="154"/>
    </row>
    <row r="203" ht="13.5">
      <c r="A203" s="154"/>
    </row>
    <row r="204" ht="13.5">
      <c r="A204" s="154"/>
    </row>
    <row r="205" ht="13.5">
      <c r="A205" s="154"/>
    </row>
    <row r="206" ht="13.5">
      <c r="A206" s="154"/>
    </row>
    <row r="207" ht="13.5">
      <c r="A207" s="154"/>
    </row>
    <row r="208" ht="13.5">
      <c r="A208" s="154"/>
    </row>
    <row r="209" ht="13.5">
      <c r="A209" s="154"/>
    </row>
    <row r="210" ht="13.5">
      <c r="A210" s="154"/>
    </row>
    <row r="211" ht="13.5">
      <c r="A211" s="154"/>
    </row>
    <row r="212" ht="13.5">
      <c r="A212" s="154"/>
    </row>
    <row r="213" ht="13.5">
      <c r="A213" s="154"/>
    </row>
    <row r="214" ht="13.5">
      <c r="A214" s="154"/>
    </row>
    <row r="215" ht="13.5">
      <c r="A215" s="154"/>
    </row>
    <row r="216" ht="13.5">
      <c r="A216" s="154"/>
    </row>
    <row r="217" ht="13.5">
      <c r="A217" s="154"/>
    </row>
    <row r="218" ht="13.5">
      <c r="A218" s="154"/>
    </row>
    <row r="219" ht="13.5">
      <c r="A219" s="154"/>
    </row>
    <row r="220" ht="13.5">
      <c r="A220" s="154"/>
    </row>
    <row r="221" ht="13.5">
      <c r="A221" s="154"/>
    </row>
    <row r="222" ht="13.5">
      <c r="A222" s="154"/>
    </row>
    <row r="223" ht="13.5">
      <c r="A223" s="154"/>
    </row>
    <row r="224" ht="13.5">
      <c r="A224" s="154"/>
    </row>
    <row r="225" ht="13.5">
      <c r="A225" s="154"/>
    </row>
    <row r="226" ht="13.5">
      <c r="A226" s="154"/>
    </row>
    <row r="227" ht="13.5">
      <c r="A227" s="154"/>
    </row>
    <row r="228" ht="13.5">
      <c r="A228" s="154"/>
    </row>
    <row r="229" ht="13.5">
      <c r="A229" s="154"/>
    </row>
    <row r="230" ht="13.5">
      <c r="A230" s="154"/>
    </row>
    <row r="231" ht="13.5">
      <c r="A231" s="154"/>
    </row>
    <row r="232" ht="13.5">
      <c r="A232" s="154"/>
    </row>
    <row r="233" ht="13.5">
      <c r="A233" s="154"/>
    </row>
    <row r="234" ht="13.5">
      <c r="A234" s="154"/>
    </row>
    <row r="235" ht="13.5">
      <c r="A235" s="154"/>
    </row>
    <row r="236" ht="13.5">
      <c r="A236" s="154"/>
    </row>
    <row r="237" ht="13.5">
      <c r="A237" s="154"/>
    </row>
    <row r="238" ht="13.5">
      <c r="A238" s="154"/>
    </row>
    <row r="239" ht="13.5">
      <c r="A239" s="154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4">
      <selection activeCell="E20" sqref="E20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10" customWidth="1"/>
    <col min="4" max="5" width="17.125" style="110" customWidth="1"/>
  </cols>
  <sheetData>
    <row r="1" spans="1:5" ht="33.75" customHeight="1">
      <c r="A1" s="88" t="s">
        <v>87</v>
      </c>
      <c r="B1" s="88"/>
      <c r="C1" s="111"/>
      <c r="D1" s="111"/>
      <c r="E1" s="111"/>
    </row>
    <row r="2" spans="1:5" ht="15" customHeight="1">
      <c r="A2" s="112"/>
      <c r="B2" s="89"/>
      <c r="C2" s="113"/>
      <c r="D2" s="113"/>
      <c r="E2" s="114" t="s">
        <v>88</v>
      </c>
    </row>
    <row r="3" spans="1:5" ht="15" customHeight="1">
      <c r="A3" s="115" t="s">
        <v>2</v>
      </c>
      <c r="B3" s="116"/>
      <c r="E3" s="117" t="s">
        <v>3</v>
      </c>
    </row>
    <row r="4" spans="1:5" ht="15" customHeight="1">
      <c r="A4" s="94" t="s">
        <v>89</v>
      </c>
      <c r="B4" s="94"/>
      <c r="C4" s="118" t="s">
        <v>90</v>
      </c>
      <c r="D4" s="118"/>
      <c r="E4" s="118"/>
    </row>
    <row r="5" spans="1:5" s="87" customFormat="1" ht="13.5">
      <c r="A5" s="95" t="s">
        <v>40</v>
      </c>
      <c r="B5" s="95" t="s">
        <v>41</v>
      </c>
      <c r="C5" s="119" t="s">
        <v>32</v>
      </c>
      <c r="D5" s="119" t="s">
        <v>91</v>
      </c>
      <c r="E5" s="119" t="s">
        <v>92</v>
      </c>
    </row>
    <row r="6" spans="1:5" ht="13.5">
      <c r="A6" s="120">
        <v>301</v>
      </c>
      <c r="B6" s="96" t="s">
        <v>93</v>
      </c>
      <c r="C6" s="119">
        <f>D6+E6</f>
        <v>2123.5099999999998</v>
      </c>
      <c r="D6" s="119">
        <f>SUM(D7:D17)</f>
        <v>2123.5099999999998</v>
      </c>
      <c r="E6" s="119">
        <v>0</v>
      </c>
    </row>
    <row r="7" spans="1:10" ht="13.5">
      <c r="A7" s="120">
        <v>30101</v>
      </c>
      <c r="B7" s="96" t="s">
        <v>94</v>
      </c>
      <c r="C7" s="119">
        <f aca="true" t="shared" si="0" ref="C7:C26">D7+E7</f>
        <v>752.33</v>
      </c>
      <c r="D7" s="119">
        <v>752.33</v>
      </c>
      <c r="E7" s="119">
        <v>0</v>
      </c>
      <c r="J7" s="122"/>
    </row>
    <row r="8" spans="1:10" ht="13.5">
      <c r="A8" s="120">
        <v>30102</v>
      </c>
      <c r="B8" s="96" t="s">
        <v>95</v>
      </c>
      <c r="C8" s="119">
        <f t="shared" si="0"/>
        <v>582.48</v>
      </c>
      <c r="D8" s="119">
        <v>582.48</v>
      </c>
      <c r="E8" s="119">
        <v>0</v>
      </c>
      <c r="J8" s="122"/>
    </row>
    <row r="9" spans="1:12" ht="13.5">
      <c r="A9" s="120">
        <v>30103</v>
      </c>
      <c r="B9" s="96" t="s">
        <v>96</v>
      </c>
      <c r="C9" s="119">
        <f t="shared" si="0"/>
        <v>260.82</v>
      </c>
      <c r="D9" s="119">
        <v>260.82</v>
      </c>
      <c r="E9" s="119">
        <v>0</v>
      </c>
      <c r="J9" s="122"/>
      <c r="K9" s="122"/>
      <c r="L9" s="122"/>
    </row>
    <row r="10" spans="1:12" ht="13.5">
      <c r="A10" s="120">
        <v>30107</v>
      </c>
      <c r="B10" s="121" t="s">
        <v>97</v>
      </c>
      <c r="C10" s="119">
        <f t="shared" si="0"/>
        <v>0</v>
      </c>
      <c r="D10" s="119">
        <v>0</v>
      </c>
      <c r="E10" s="119">
        <v>0</v>
      </c>
      <c r="J10" s="122"/>
      <c r="K10" s="122"/>
      <c r="L10" s="122"/>
    </row>
    <row r="11" spans="1:12" ht="13.5">
      <c r="A11" s="120">
        <v>30108</v>
      </c>
      <c r="B11" s="96" t="s">
        <v>98</v>
      </c>
      <c r="C11" s="119">
        <f t="shared" si="0"/>
        <v>204.55</v>
      </c>
      <c r="D11" s="119">
        <v>204.55</v>
      </c>
      <c r="E11" s="119">
        <v>0</v>
      </c>
      <c r="J11" s="122"/>
      <c r="K11" s="122"/>
      <c r="L11" s="122"/>
    </row>
    <row r="12" spans="1:12" ht="13.5">
      <c r="A12" s="120">
        <v>30109</v>
      </c>
      <c r="B12" s="96" t="s">
        <v>99</v>
      </c>
      <c r="C12" s="119">
        <f t="shared" si="0"/>
        <v>102.27</v>
      </c>
      <c r="D12" s="119">
        <v>102.27</v>
      </c>
      <c r="E12" s="119">
        <v>0</v>
      </c>
      <c r="J12" s="122"/>
      <c r="K12" s="122"/>
      <c r="L12" s="122"/>
    </row>
    <row r="13" spans="1:12" ht="13.5">
      <c r="A13" s="120">
        <v>30110</v>
      </c>
      <c r="B13" s="96" t="s">
        <v>100</v>
      </c>
      <c r="C13" s="119">
        <f t="shared" si="0"/>
        <v>97.26</v>
      </c>
      <c r="D13" s="119">
        <v>97.26</v>
      </c>
      <c r="E13" s="119">
        <v>0</v>
      </c>
      <c r="J13" s="122"/>
      <c r="K13" s="122"/>
      <c r="L13" s="122"/>
    </row>
    <row r="14" spans="1:12" ht="13.5">
      <c r="A14" s="120">
        <v>30111</v>
      </c>
      <c r="B14" s="96" t="s">
        <v>101</v>
      </c>
      <c r="C14" s="119">
        <v>0</v>
      </c>
      <c r="D14" s="119">
        <v>0</v>
      </c>
      <c r="E14" s="119">
        <v>0</v>
      </c>
      <c r="J14" s="122"/>
      <c r="K14" s="122"/>
      <c r="L14" s="122"/>
    </row>
    <row r="15" spans="1:12" ht="13.5">
      <c r="A15" s="120">
        <v>30112</v>
      </c>
      <c r="B15" s="96" t="s">
        <v>102</v>
      </c>
      <c r="C15" s="119">
        <f t="shared" si="0"/>
        <v>12.16</v>
      </c>
      <c r="D15" s="119">
        <v>12.16</v>
      </c>
      <c r="E15" s="119">
        <v>0</v>
      </c>
      <c r="J15" s="122"/>
      <c r="K15" s="122"/>
      <c r="L15" s="122"/>
    </row>
    <row r="16" spans="1:12" ht="13.5">
      <c r="A16" s="120">
        <v>30113</v>
      </c>
      <c r="B16" s="96" t="s">
        <v>103</v>
      </c>
      <c r="C16" s="119">
        <f t="shared" si="0"/>
        <v>109.41</v>
      </c>
      <c r="D16" s="119">
        <v>109.41</v>
      </c>
      <c r="E16" s="119">
        <v>0</v>
      </c>
      <c r="J16" s="122"/>
      <c r="K16" s="122"/>
      <c r="L16" s="122"/>
    </row>
    <row r="17" spans="1:12" ht="13.5">
      <c r="A17" s="120">
        <v>30199</v>
      </c>
      <c r="B17" s="96" t="s">
        <v>104</v>
      </c>
      <c r="C17" s="119">
        <f t="shared" si="0"/>
        <v>2.23</v>
      </c>
      <c r="D17" s="119">
        <v>2.23</v>
      </c>
      <c r="E17" s="119">
        <v>0</v>
      </c>
      <c r="J17" s="122"/>
      <c r="K17" s="122"/>
      <c r="L17" s="122"/>
    </row>
    <row r="18" spans="1:12" ht="13.5">
      <c r="A18" s="120">
        <v>302</v>
      </c>
      <c r="B18" s="96" t="s">
        <v>105</v>
      </c>
      <c r="C18" s="119">
        <f t="shared" si="0"/>
        <v>8.6</v>
      </c>
      <c r="D18" s="119">
        <v>0</v>
      </c>
      <c r="E18" s="119">
        <f>SUM(E19:E32)</f>
        <v>8.6</v>
      </c>
      <c r="J18" s="122"/>
      <c r="K18" s="122"/>
      <c r="L18" s="122"/>
    </row>
    <row r="19" spans="1:12" ht="13.5">
      <c r="A19" s="120">
        <v>30201</v>
      </c>
      <c r="B19" s="96" t="s">
        <v>106</v>
      </c>
      <c r="C19" s="119">
        <f t="shared" si="0"/>
        <v>1.1</v>
      </c>
      <c r="D19" s="119">
        <v>0</v>
      </c>
      <c r="E19" s="119">
        <v>1.1</v>
      </c>
      <c r="J19" s="122"/>
      <c r="K19" s="122"/>
      <c r="L19" s="122"/>
    </row>
    <row r="20" spans="1:12" ht="13.5">
      <c r="A20" s="120">
        <v>30202</v>
      </c>
      <c r="B20" s="96" t="s">
        <v>107</v>
      </c>
      <c r="C20" s="119">
        <f t="shared" si="0"/>
        <v>1</v>
      </c>
      <c r="D20" s="119">
        <v>0</v>
      </c>
      <c r="E20" s="119">
        <v>1</v>
      </c>
      <c r="J20" s="122"/>
      <c r="K20" s="122"/>
      <c r="L20" s="122"/>
    </row>
    <row r="21" spans="1:12" ht="13.5">
      <c r="A21" s="120">
        <v>30207</v>
      </c>
      <c r="B21" s="96" t="s">
        <v>108</v>
      </c>
      <c r="C21" s="119">
        <v>0</v>
      </c>
      <c r="D21" s="119">
        <v>0</v>
      </c>
      <c r="E21" s="119">
        <v>0</v>
      </c>
      <c r="J21" s="122"/>
      <c r="K21" s="122"/>
      <c r="L21" s="122"/>
    </row>
    <row r="22" spans="1:12" ht="13.5">
      <c r="A22" s="120">
        <v>30211</v>
      </c>
      <c r="B22" s="96" t="s">
        <v>109</v>
      </c>
      <c r="C22" s="119">
        <v>0</v>
      </c>
      <c r="D22" s="119">
        <v>0</v>
      </c>
      <c r="E22" s="119">
        <v>0</v>
      </c>
      <c r="J22" s="122"/>
      <c r="K22" s="122"/>
      <c r="L22" s="122"/>
    </row>
    <row r="23" spans="1:12" ht="13.5">
      <c r="A23" s="120">
        <v>30213</v>
      </c>
      <c r="B23" s="96" t="s">
        <v>110</v>
      </c>
      <c r="C23" s="119">
        <v>0</v>
      </c>
      <c r="D23" s="119">
        <v>0</v>
      </c>
      <c r="E23" s="119">
        <v>0</v>
      </c>
      <c r="J23" s="122"/>
      <c r="K23" s="122"/>
      <c r="L23" s="122"/>
    </row>
    <row r="24" spans="1:12" ht="13.5">
      <c r="A24" s="120">
        <v>30215</v>
      </c>
      <c r="B24" s="96" t="s">
        <v>111</v>
      </c>
      <c r="C24" s="119">
        <v>0</v>
      </c>
      <c r="D24" s="119">
        <v>0</v>
      </c>
      <c r="E24" s="119">
        <v>0</v>
      </c>
      <c r="J24" s="122"/>
      <c r="K24" s="122"/>
      <c r="L24" s="122"/>
    </row>
    <row r="25" spans="1:12" ht="13.5">
      <c r="A25" s="120">
        <v>30216</v>
      </c>
      <c r="B25" s="96" t="s">
        <v>112</v>
      </c>
      <c r="C25" s="119">
        <v>0</v>
      </c>
      <c r="D25" s="119">
        <v>0</v>
      </c>
      <c r="E25" s="119">
        <v>0</v>
      </c>
      <c r="J25" s="122"/>
      <c r="K25" s="122"/>
      <c r="L25" s="122"/>
    </row>
    <row r="26" spans="1:12" ht="13.5">
      <c r="A26" s="120">
        <v>30217</v>
      </c>
      <c r="B26" s="96" t="s">
        <v>113</v>
      </c>
      <c r="C26" s="119">
        <f t="shared" si="0"/>
        <v>6.5</v>
      </c>
      <c r="D26" s="119">
        <v>0</v>
      </c>
      <c r="E26" s="119">
        <v>6.5</v>
      </c>
      <c r="J26" s="122"/>
      <c r="K26" s="122"/>
      <c r="L26" s="122"/>
    </row>
    <row r="27" spans="1:12" ht="13.5">
      <c r="A27" s="120">
        <v>30226</v>
      </c>
      <c r="B27" s="96" t="s">
        <v>114</v>
      </c>
      <c r="C27" s="119">
        <v>0</v>
      </c>
      <c r="D27" s="119">
        <v>0</v>
      </c>
      <c r="E27" s="119">
        <v>0</v>
      </c>
      <c r="J27" s="122"/>
      <c r="K27" s="122"/>
      <c r="L27" s="122"/>
    </row>
    <row r="28" spans="1:12" ht="13.5">
      <c r="A28" s="120">
        <v>30228</v>
      </c>
      <c r="B28" s="96" t="s">
        <v>115</v>
      </c>
      <c r="C28" s="119">
        <v>0</v>
      </c>
      <c r="D28" s="119">
        <v>0</v>
      </c>
      <c r="E28" s="119">
        <v>0</v>
      </c>
      <c r="J28" s="122"/>
      <c r="K28" s="122"/>
      <c r="L28" s="122"/>
    </row>
    <row r="29" spans="1:12" ht="13.5">
      <c r="A29" s="120">
        <v>30229</v>
      </c>
      <c r="B29" s="96" t="s">
        <v>116</v>
      </c>
      <c r="C29" s="119">
        <v>0</v>
      </c>
      <c r="D29" s="119">
        <v>0</v>
      </c>
      <c r="E29" s="119">
        <v>0</v>
      </c>
      <c r="J29" s="122"/>
      <c r="K29" s="122"/>
      <c r="L29" s="122"/>
    </row>
    <row r="30" spans="1:12" ht="13.5">
      <c r="A30" s="120">
        <v>30231</v>
      </c>
      <c r="B30" s="96" t="s">
        <v>117</v>
      </c>
      <c r="C30" s="119">
        <v>0</v>
      </c>
      <c r="D30" s="119">
        <v>0</v>
      </c>
      <c r="E30" s="119">
        <v>0</v>
      </c>
      <c r="J30" s="122"/>
      <c r="K30" s="122"/>
      <c r="L30" s="122"/>
    </row>
    <row r="31" spans="1:12" ht="13.5">
      <c r="A31" s="120">
        <v>30239</v>
      </c>
      <c r="B31" s="96" t="s">
        <v>118</v>
      </c>
      <c r="C31" s="119">
        <v>0</v>
      </c>
      <c r="D31" s="119">
        <v>0</v>
      </c>
      <c r="E31" s="119">
        <v>0</v>
      </c>
      <c r="J31" s="122"/>
      <c r="K31" s="122"/>
      <c r="L31" s="122"/>
    </row>
    <row r="32" spans="1:12" ht="13.5">
      <c r="A32" s="120">
        <v>30299</v>
      </c>
      <c r="B32" s="96" t="s">
        <v>119</v>
      </c>
      <c r="C32" s="119">
        <v>0</v>
      </c>
      <c r="D32" s="119">
        <v>0</v>
      </c>
      <c r="E32" s="119">
        <v>0</v>
      </c>
      <c r="H32" s="122"/>
      <c r="J32" s="122"/>
      <c r="K32" s="122"/>
      <c r="L32" s="122"/>
    </row>
    <row r="33" spans="1:12" ht="13.5">
      <c r="A33" s="120">
        <v>303</v>
      </c>
      <c r="B33" s="96" t="s">
        <v>120</v>
      </c>
      <c r="C33" s="119">
        <v>0</v>
      </c>
      <c r="D33" s="119">
        <v>0</v>
      </c>
      <c r="E33" s="119">
        <v>0</v>
      </c>
      <c r="H33" s="122"/>
      <c r="J33" s="122"/>
      <c r="K33" s="122"/>
      <c r="L33" s="122"/>
    </row>
    <row r="34" spans="1:12" ht="13.5">
      <c r="A34" s="120">
        <v>30301</v>
      </c>
      <c r="B34" s="96" t="s">
        <v>121</v>
      </c>
      <c r="C34" s="119">
        <v>0</v>
      </c>
      <c r="D34" s="119">
        <v>0</v>
      </c>
      <c r="E34" s="119">
        <v>0</v>
      </c>
      <c r="H34" s="122"/>
      <c r="J34" s="122"/>
      <c r="K34" s="122"/>
      <c r="L34" s="122"/>
    </row>
    <row r="35" spans="1:12" ht="13.5">
      <c r="A35" s="120">
        <v>30302</v>
      </c>
      <c r="B35" s="96" t="s">
        <v>122</v>
      </c>
      <c r="C35" s="119">
        <v>0</v>
      </c>
      <c r="D35" s="119">
        <v>0</v>
      </c>
      <c r="E35" s="119">
        <v>0</v>
      </c>
      <c r="H35" s="122"/>
      <c r="J35" s="122"/>
      <c r="K35" s="122"/>
      <c r="L35" s="122"/>
    </row>
    <row r="36" spans="1:12" ht="13.5">
      <c r="A36" s="120">
        <v>30305</v>
      </c>
      <c r="B36" s="96" t="s">
        <v>123</v>
      </c>
      <c r="C36" s="119">
        <v>0</v>
      </c>
      <c r="D36" s="119">
        <v>0</v>
      </c>
      <c r="E36" s="119">
        <v>0</v>
      </c>
      <c r="H36" s="122"/>
      <c r="J36" s="122"/>
      <c r="K36" s="122"/>
      <c r="L36" s="122"/>
    </row>
    <row r="37" spans="1:10" ht="13.5">
      <c r="A37" s="120">
        <v>30309</v>
      </c>
      <c r="B37" s="96" t="s">
        <v>124</v>
      </c>
      <c r="C37" s="119">
        <v>0</v>
      </c>
      <c r="D37" s="119">
        <v>0</v>
      </c>
      <c r="E37" s="119">
        <v>0</v>
      </c>
      <c r="J37" s="122"/>
    </row>
    <row r="38" spans="1:10" ht="13.5">
      <c r="A38" s="96"/>
      <c r="B38" s="95" t="s">
        <v>32</v>
      </c>
      <c r="C38" s="119">
        <f>C6+C18+C33</f>
        <v>2132.1099999999997</v>
      </c>
      <c r="D38" s="119">
        <f>D6+D18+D33</f>
        <v>2123.5099999999998</v>
      </c>
      <c r="E38" s="119">
        <f>E6+E18+E33</f>
        <v>8.6</v>
      </c>
      <c r="J38" s="122"/>
    </row>
  </sheetData>
  <sheetProtection/>
  <protectedRanges>
    <protectedRange sqref="D7" name="区域1"/>
    <protectedRange sqref="D8" name="区域1_1"/>
    <protectedRange sqref="D9" name="区域1_2"/>
    <protectedRange sqref="D11" name="区域1_3"/>
    <protectedRange sqref="D12" name="区域1_4"/>
    <protectedRange sqref="D13" name="区域1_5"/>
    <protectedRange sqref="D15" name="区域1_6"/>
    <protectedRange sqref="D17" name="区域1_7"/>
    <protectedRange sqref="D16" name="区域1_8"/>
  </protectedRanges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E1">
      <selection activeCell="L8" sqref="L8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88" t="s">
        <v>125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 customHeight="1">
      <c r="A2" s="99"/>
      <c r="B2" s="99"/>
      <c r="C2" s="99"/>
      <c r="D2" s="99"/>
      <c r="E2" s="99"/>
      <c r="F2" s="99"/>
      <c r="G2" s="90" t="s">
        <v>126</v>
      </c>
      <c r="H2" s="90"/>
      <c r="I2" s="90"/>
      <c r="J2" s="90"/>
      <c r="K2" s="90"/>
      <c r="L2" s="90"/>
      <c r="M2" s="90"/>
    </row>
    <row r="3" spans="1:13" ht="15" customHeight="1">
      <c r="A3" s="100" t="s">
        <v>2</v>
      </c>
      <c r="F3" s="101" t="s">
        <v>3</v>
      </c>
      <c r="G3" s="101"/>
      <c r="H3" s="101"/>
      <c r="I3" s="101"/>
      <c r="J3" s="101"/>
      <c r="K3" s="101"/>
      <c r="L3" s="101"/>
      <c r="M3" s="101"/>
    </row>
    <row r="4" spans="1:13" ht="32.25" customHeight="1">
      <c r="A4" s="102" t="s">
        <v>127</v>
      </c>
      <c r="B4" s="103" t="s">
        <v>128</v>
      </c>
      <c r="C4" s="94"/>
      <c r="D4" s="94"/>
      <c r="E4" s="94"/>
      <c r="F4" s="94"/>
      <c r="G4" s="94"/>
      <c r="H4" s="103" t="s">
        <v>82</v>
      </c>
      <c r="I4" s="94"/>
      <c r="J4" s="94"/>
      <c r="K4" s="94"/>
      <c r="L4" s="94"/>
      <c r="M4" s="94"/>
    </row>
    <row r="5" spans="1:13" ht="24" customHeight="1">
      <c r="A5" s="104"/>
      <c r="B5" s="94" t="s">
        <v>32</v>
      </c>
      <c r="C5" s="94" t="s">
        <v>129</v>
      </c>
      <c r="D5" s="94" t="s">
        <v>130</v>
      </c>
      <c r="E5" s="94"/>
      <c r="F5" s="94"/>
      <c r="G5" s="94" t="s">
        <v>131</v>
      </c>
      <c r="H5" s="94" t="s">
        <v>32</v>
      </c>
      <c r="I5" s="94" t="s">
        <v>129</v>
      </c>
      <c r="J5" s="94" t="s">
        <v>130</v>
      </c>
      <c r="K5" s="94"/>
      <c r="L5" s="94"/>
      <c r="M5" s="94" t="s">
        <v>131</v>
      </c>
    </row>
    <row r="6" spans="1:13" s="89" customFormat="1" ht="63" customHeight="1">
      <c r="A6" s="105"/>
      <c r="B6" s="94"/>
      <c r="C6" s="94"/>
      <c r="D6" s="94" t="s">
        <v>84</v>
      </c>
      <c r="E6" s="94" t="s">
        <v>132</v>
      </c>
      <c r="F6" s="94" t="s">
        <v>133</v>
      </c>
      <c r="G6" s="94"/>
      <c r="H6" s="94"/>
      <c r="I6" s="94"/>
      <c r="J6" s="94" t="s">
        <v>84</v>
      </c>
      <c r="K6" s="94" t="s">
        <v>132</v>
      </c>
      <c r="L6" s="94" t="s">
        <v>133</v>
      </c>
      <c r="M6" s="94"/>
    </row>
    <row r="7" spans="1:13" ht="27">
      <c r="A7" s="106" t="s">
        <v>134</v>
      </c>
      <c r="B7" s="107">
        <v>6.5</v>
      </c>
      <c r="C7" s="107">
        <v>0</v>
      </c>
      <c r="D7" s="107">
        <v>0</v>
      </c>
      <c r="E7" s="107">
        <v>0</v>
      </c>
      <c r="F7" s="107">
        <v>0</v>
      </c>
      <c r="G7" s="107">
        <v>6.5</v>
      </c>
      <c r="H7" s="108">
        <v>6.5</v>
      </c>
      <c r="I7" s="109">
        <v>0</v>
      </c>
      <c r="J7" s="109">
        <v>0</v>
      </c>
      <c r="K7" s="109">
        <v>0</v>
      </c>
      <c r="L7" s="109">
        <v>0</v>
      </c>
      <c r="M7" s="109">
        <v>6.5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3" sqref="A23:E24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88" t="s">
        <v>135</v>
      </c>
      <c r="B1" s="88"/>
      <c r="C1" s="88"/>
      <c r="D1" s="88"/>
      <c r="E1" s="88"/>
    </row>
    <row r="2" spans="1:5" ht="15" customHeight="1">
      <c r="A2" s="89"/>
      <c r="B2" s="89"/>
      <c r="C2" s="89"/>
      <c r="D2" s="89"/>
      <c r="E2" s="90" t="s">
        <v>136</v>
      </c>
    </row>
    <row r="3" spans="1:5" ht="15" customHeight="1">
      <c r="A3" s="91" t="s">
        <v>2</v>
      </c>
      <c r="B3" s="92"/>
      <c r="E3" s="93" t="s">
        <v>3</v>
      </c>
    </row>
    <row r="4" spans="1:5" ht="20.25" customHeight="1">
      <c r="A4" s="94" t="s">
        <v>40</v>
      </c>
      <c r="B4" s="94" t="s">
        <v>41</v>
      </c>
      <c r="C4" s="94" t="s">
        <v>137</v>
      </c>
      <c r="D4" s="94"/>
      <c r="E4" s="94"/>
    </row>
    <row r="5" spans="1:5" s="87" customFormat="1" ht="20.25" customHeight="1">
      <c r="A5" s="94"/>
      <c r="B5" s="94"/>
      <c r="C5" s="95" t="s">
        <v>32</v>
      </c>
      <c r="D5" s="95" t="s">
        <v>54</v>
      </c>
      <c r="E5" s="95" t="s">
        <v>55</v>
      </c>
    </row>
    <row r="6" spans="1:5" ht="13.5">
      <c r="A6" s="96"/>
      <c r="B6" s="96" t="s">
        <v>138</v>
      </c>
      <c r="C6" s="96">
        <v>0</v>
      </c>
      <c r="D6" s="96">
        <v>0</v>
      </c>
      <c r="E6" s="96">
        <v>0</v>
      </c>
    </row>
    <row r="7" spans="1:5" ht="13.5">
      <c r="A7" s="96"/>
      <c r="B7" s="96"/>
      <c r="C7" s="96"/>
      <c r="D7" s="96"/>
      <c r="E7" s="96"/>
    </row>
    <row r="8" spans="1:5" ht="13.5">
      <c r="A8" s="96"/>
      <c r="B8" s="96"/>
      <c r="C8" s="96"/>
      <c r="D8" s="96"/>
      <c r="E8" s="96"/>
    </row>
    <row r="9" spans="1:5" ht="13.5">
      <c r="A9" s="96"/>
      <c r="B9" s="96"/>
      <c r="C9" s="96"/>
      <c r="D9" s="96"/>
      <c r="E9" s="96"/>
    </row>
    <row r="10" spans="1:5" ht="13.5">
      <c r="A10" s="96"/>
      <c r="B10" s="96"/>
      <c r="C10" s="96"/>
      <c r="D10" s="96"/>
      <c r="E10" s="96"/>
    </row>
    <row r="11" spans="1:5" ht="13.5">
      <c r="A11" s="96"/>
      <c r="B11" s="96"/>
      <c r="C11" s="96"/>
      <c r="D11" s="96"/>
      <c r="E11" s="96"/>
    </row>
    <row r="12" spans="1:5" ht="13.5">
      <c r="A12" s="96"/>
      <c r="B12" s="96"/>
      <c r="C12" s="96"/>
      <c r="D12" s="96"/>
      <c r="E12" s="96"/>
    </row>
    <row r="13" spans="1:5" ht="13.5">
      <c r="A13" s="96"/>
      <c r="B13" s="96"/>
      <c r="C13" s="96"/>
      <c r="D13" s="96"/>
      <c r="E13" s="96"/>
    </row>
    <row r="14" spans="1:5" ht="13.5">
      <c r="A14" s="96"/>
      <c r="B14" s="96"/>
      <c r="C14" s="96"/>
      <c r="D14" s="96"/>
      <c r="E14" s="96"/>
    </row>
    <row r="15" spans="1:5" ht="13.5">
      <c r="A15" s="96"/>
      <c r="B15" s="96"/>
      <c r="C15" s="96"/>
      <c r="D15" s="96"/>
      <c r="E15" s="96"/>
    </row>
    <row r="16" spans="1:5" ht="13.5">
      <c r="A16" s="96"/>
      <c r="B16" s="96"/>
      <c r="C16" s="96"/>
      <c r="D16" s="96"/>
      <c r="E16" s="96"/>
    </row>
    <row r="17" spans="1:5" ht="13.5">
      <c r="A17" s="96"/>
      <c r="B17" s="96"/>
      <c r="C17" s="96"/>
      <c r="D17" s="96"/>
      <c r="E17" s="96"/>
    </row>
    <row r="18" spans="1:5" ht="13.5">
      <c r="A18" s="96"/>
      <c r="B18" s="96"/>
      <c r="C18" s="96"/>
      <c r="D18" s="96"/>
      <c r="E18" s="96"/>
    </row>
    <row r="19" spans="1:5" ht="13.5">
      <c r="A19" s="96"/>
      <c r="B19" s="96"/>
      <c r="C19" s="96"/>
      <c r="D19" s="96"/>
      <c r="E19" s="96"/>
    </row>
    <row r="20" spans="1:5" ht="13.5">
      <c r="A20" s="96"/>
      <c r="B20" s="96"/>
      <c r="C20" s="96"/>
      <c r="D20" s="96"/>
      <c r="E20" s="96"/>
    </row>
    <row r="21" spans="1:5" ht="13.5">
      <c r="A21" s="96"/>
      <c r="B21" s="96"/>
      <c r="C21" s="96"/>
      <c r="D21" s="96"/>
      <c r="E21" s="96"/>
    </row>
    <row r="22" spans="1:5" s="87" customFormat="1" ht="13.5">
      <c r="A22" s="95"/>
      <c r="B22" s="95" t="s">
        <v>32</v>
      </c>
      <c r="C22" s="95">
        <v>0</v>
      </c>
      <c r="D22" s="95">
        <v>0</v>
      </c>
      <c r="E22" s="95">
        <v>0</v>
      </c>
    </row>
    <row r="23" spans="1:5" ht="13.5">
      <c r="A23" s="97"/>
      <c r="B23" s="97"/>
      <c r="C23" s="97"/>
      <c r="D23" s="97"/>
      <c r="E23" s="97"/>
    </row>
    <row r="24" spans="1:5" ht="13.5">
      <c r="A24" s="98"/>
      <c r="B24" s="98"/>
      <c r="C24" s="98"/>
      <c r="D24" s="98"/>
      <c r="E24" s="98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O80"/>
  <sheetViews>
    <sheetView zoomScale="90" zoomScaleNormal="90" zoomScaleSheetLayoutView="100" workbookViewId="0" topLeftCell="A1">
      <selection activeCell="D12" sqref="D12"/>
    </sheetView>
  </sheetViews>
  <sheetFormatPr defaultColWidth="8.75390625" defaultRowHeight="13.5"/>
  <cols>
    <col min="1" max="1" width="9.00390625" style="31" bestFit="1" customWidth="1"/>
    <col min="2" max="2" width="11.625" style="31" customWidth="1"/>
    <col min="3" max="4" width="13.875" style="31" customWidth="1"/>
    <col min="5" max="5" width="19.00390625" style="31" customWidth="1"/>
    <col min="6" max="7" width="13.50390625" style="31" customWidth="1"/>
    <col min="8" max="8" width="16.50390625" style="31" customWidth="1"/>
    <col min="9" max="9" width="15.00390625" style="31" customWidth="1"/>
    <col min="10" max="10" width="14.00390625" style="31" customWidth="1"/>
    <col min="11" max="11" width="21.00390625" style="31" customWidth="1"/>
    <col min="12" max="12" width="19.625" style="31" customWidth="1"/>
    <col min="13" max="13" width="13.125" style="31" customWidth="1"/>
    <col min="14" max="14" width="19.625" style="31" customWidth="1"/>
    <col min="15" max="15" width="15.875" style="31" customWidth="1"/>
    <col min="16" max="16" width="13.50390625" style="31" customWidth="1"/>
    <col min="17" max="17" width="17.375" style="31" customWidth="1"/>
    <col min="18" max="18" width="13.625" style="31" customWidth="1"/>
    <col min="19" max="19" width="16.875" style="31" customWidth="1"/>
    <col min="20" max="28" width="24.00390625" style="31" customWidth="1"/>
    <col min="29" max="29" width="23.625" style="31" customWidth="1"/>
    <col min="30" max="39" width="26.375" style="31" customWidth="1"/>
    <col min="40" max="40" width="19.00390625" style="31" customWidth="1"/>
    <col min="41" max="43" width="28.00390625" style="31" customWidth="1"/>
    <col min="44" max="64" width="9.00390625" style="31" bestFit="1" customWidth="1"/>
    <col min="65" max="16384" width="8.75390625" style="31" customWidth="1"/>
  </cols>
  <sheetData>
    <row r="1" spans="1:41" ht="63.75" customHeight="1">
      <c r="A1" s="32" t="s">
        <v>139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2:41" s="30" customFormat="1" ht="24.75" customHeight="1">
      <c r="B2" s="33"/>
      <c r="C2" s="33"/>
      <c r="D2" s="33"/>
      <c r="E2" s="33"/>
      <c r="F2" s="33"/>
      <c r="G2" s="33"/>
      <c r="H2" s="33"/>
      <c r="I2" s="33"/>
      <c r="J2" s="33"/>
      <c r="K2" s="52" t="s">
        <v>140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s="30" customFormat="1" ht="28.5" customHeight="1">
      <c r="A3" s="30" t="s">
        <v>141</v>
      </c>
      <c r="B3" s="34" t="s">
        <v>134</v>
      </c>
      <c r="C3" s="34"/>
      <c r="D3" s="35"/>
      <c r="E3" s="35"/>
      <c r="F3" s="35"/>
      <c r="G3" s="35"/>
      <c r="H3" s="35"/>
      <c r="I3" s="35"/>
      <c r="J3" s="35"/>
      <c r="K3" s="53" t="s">
        <v>3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86"/>
      <c r="AO3" s="35"/>
    </row>
    <row r="4" spans="1:41" s="30" customFormat="1" ht="23.25" customHeight="1">
      <c r="A4" s="36" t="s">
        <v>142</v>
      </c>
      <c r="B4" s="37" t="s">
        <v>143</v>
      </c>
      <c r="C4" s="37" t="s">
        <v>144</v>
      </c>
      <c r="D4" s="38" t="s">
        <v>145</v>
      </c>
      <c r="E4" s="39"/>
      <c r="F4" s="39"/>
      <c r="G4" s="39"/>
      <c r="H4" s="39"/>
      <c r="I4" s="54"/>
      <c r="J4" s="55" t="s">
        <v>146</v>
      </c>
      <c r="K4" s="56"/>
      <c r="L4" s="57"/>
      <c r="M4" s="55" t="s">
        <v>147</v>
      </c>
      <c r="N4" s="57"/>
      <c r="O4" s="58" t="s">
        <v>148</v>
      </c>
      <c r="P4" s="59"/>
      <c r="Q4" s="73"/>
      <c r="R4" s="74" t="s">
        <v>149</v>
      </c>
      <c r="S4" s="74"/>
      <c r="T4" s="75"/>
      <c r="U4" s="55" t="s">
        <v>150</v>
      </c>
      <c r="V4" s="56"/>
      <c r="W4" s="56"/>
      <c r="X4" s="56"/>
      <c r="Y4" s="56"/>
      <c r="Z4" s="56"/>
      <c r="AA4" s="56"/>
      <c r="AB4" s="56"/>
      <c r="AC4" s="79"/>
      <c r="AD4" s="80" t="s">
        <v>151</v>
      </c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42" t="s">
        <v>152</v>
      </c>
    </row>
    <row r="5" spans="1:41" s="30" customFormat="1" ht="23.25" customHeight="1">
      <c r="A5" s="36"/>
      <c r="B5" s="40"/>
      <c r="C5" s="40"/>
      <c r="D5" s="41" t="s">
        <v>153</v>
      </c>
      <c r="E5" s="42" t="s">
        <v>154</v>
      </c>
      <c r="F5" s="42" t="s">
        <v>155</v>
      </c>
      <c r="G5" s="42" t="s">
        <v>156</v>
      </c>
      <c r="H5" s="42" t="s">
        <v>157</v>
      </c>
      <c r="I5" s="60" t="s">
        <v>158</v>
      </c>
      <c r="J5" s="36" t="s">
        <v>159</v>
      </c>
      <c r="K5" s="61" t="s">
        <v>160</v>
      </c>
      <c r="L5" s="61" t="s">
        <v>161</v>
      </c>
      <c r="M5" s="62" t="s">
        <v>162</v>
      </c>
      <c r="N5" s="37" t="s">
        <v>163</v>
      </c>
      <c r="O5" s="42" t="s">
        <v>164</v>
      </c>
      <c r="P5" s="42" t="s">
        <v>165</v>
      </c>
      <c r="Q5" s="42" t="s">
        <v>166</v>
      </c>
      <c r="R5" s="42" t="s">
        <v>167</v>
      </c>
      <c r="S5" s="42" t="s">
        <v>168</v>
      </c>
      <c r="T5" s="42" t="s">
        <v>169</v>
      </c>
      <c r="U5" s="58" t="s">
        <v>170</v>
      </c>
      <c r="V5" s="59"/>
      <c r="W5" s="59"/>
      <c r="X5" s="59"/>
      <c r="Y5" s="59"/>
      <c r="Z5" s="59"/>
      <c r="AA5" s="59"/>
      <c r="AB5" s="73"/>
      <c r="AC5" s="82" t="s">
        <v>171</v>
      </c>
      <c r="AD5" s="83" t="s">
        <v>172</v>
      </c>
      <c r="AE5" s="56"/>
      <c r="AF5" s="56"/>
      <c r="AG5" s="56"/>
      <c r="AH5" s="56"/>
      <c r="AI5" s="56"/>
      <c r="AJ5" s="56"/>
      <c r="AK5" s="56"/>
      <c r="AL5" s="56"/>
      <c r="AM5" s="57"/>
      <c r="AN5" s="37" t="s">
        <v>173</v>
      </c>
      <c r="AO5" s="43"/>
    </row>
    <row r="6" spans="1:41" s="30" customFormat="1" ht="23.25" customHeight="1">
      <c r="A6" s="36"/>
      <c r="B6" s="40"/>
      <c r="C6" s="40"/>
      <c r="D6" s="40"/>
      <c r="E6" s="43"/>
      <c r="F6" s="43"/>
      <c r="G6" s="43"/>
      <c r="H6" s="43"/>
      <c r="I6" s="63"/>
      <c r="J6" s="36"/>
      <c r="K6" s="61"/>
      <c r="L6" s="61"/>
      <c r="M6" s="64"/>
      <c r="N6" s="40"/>
      <c r="O6" s="43"/>
      <c r="P6" s="43"/>
      <c r="Q6" s="43"/>
      <c r="R6" s="43"/>
      <c r="S6" s="43"/>
      <c r="T6" s="43"/>
      <c r="U6" s="58" t="s">
        <v>174</v>
      </c>
      <c r="V6" s="59"/>
      <c r="W6" s="59"/>
      <c r="X6" s="59"/>
      <c r="Y6" s="59"/>
      <c r="Z6" s="59"/>
      <c r="AA6" s="59"/>
      <c r="AB6" s="73"/>
      <c r="AC6" s="84"/>
      <c r="AD6" s="55" t="s">
        <v>175</v>
      </c>
      <c r="AE6" s="56"/>
      <c r="AF6" s="56"/>
      <c r="AG6" s="56"/>
      <c r="AH6" s="56"/>
      <c r="AI6" s="56"/>
      <c r="AJ6" s="56"/>
      <c r="AK6" s="56"/>
      <c r="AL6" s="56"/>
      <c r="AM6" s="57"/>
      <c r="AN6" s="40"/>
      <c r="AO6" s="43"/>
    </row>
    <row r="7" spans="1:41" s="30" customFormat="1" ht="23.25" customHeight="1">
      <c r="A7" s="36"/>
      <c r="B7" s="40"/>
      <c r="C7" s="40"/>
      <c r="D7" s="40"/>
      <c r="E7" s="43"/>
      <c r="F7" s="43"/>
      <c r="G7" s="43"/>
      <c r="H7" s="43"/>
      <c r="I7" s="63"/>
      <c r="J7" s="36"/>
      <c r="K7" s="61"/>
      <c r="L7" s="61"/>
      <c r="M7" s="64"/>
      <c r="N7" s="40"/>
      <c r="O7" s="43"/>
      <c r="P7" s="43"/>
      <c r="Q7" s="43"/>
      <c r="R7" s="43"/>
      <c r="S7" s="43"/>
      <c r="T7" s="43"/>
      <c r="U7" s="58" t="s">
        <v>176</v>
      </c>
      <c r="V7" s="73"/>
      <c r="W7" s="76" t="s">
        <v>177</v>
      </c>
      <c r="X7" s="77"/>
      <c r="Y7" s="76" t="s">
        <v>178</v>
      </c>
      <c r="Z7" s="77"/>
      <c r="AA7" s="76" t="s">
        <v>179</v>
      </c>
      <c r="AB7" s="77"/>
      <c r="AC7" s="84"/>
      <c r="AD7" s="55" t="s">
        <v>180</v>
      </c>
      <c r="AE7" s="57"/>
      <c r="AF7" s="55" t="s">
        <v>181</v>
      </c>
      <c r="AG7" s="57"/>
      <c r="AH7" s="55" t="s">
        <v>182</v>
      </c>
      <c r="AI7" s="57"/>
      <c r="AJ7" s="55" t="s">
        <v>183</v>
      </c>
      <c r="AK7" s="57"/>
      <c r="AL7" s="55" t="s">
        <v>184</v>
      </c>
      <c r="AM7" s="57"/>
      <c r="AN7" s="40"/>
      <c r="AO7" s="43"/>
    </row>
    <row r="8" spans="1:41" ht="23.25" customHeight="1">
      <c r="A8" s="44"/>
      <c r="B8" s="45"/>
      <c r="C8" s="45"/>
      <c r="D8" s="45"/>
      <c r="E8" s="46"/>
      <c r="F8" s="46"/>
      <c r="G8" s="46"/>
      <c r="H8" s="46"/>
      <c r="I8" s="65"/>
      <c r="J8" s="66"/>
      <c r="K8" s="67"/>
      <c r="L8" s="67"/>
      <c r="M8" s="68"/>
      <c r="N8" s="45"/>
      <c r="O8" s="46"/>
      <c r="P8" s="46"/>
      <c r="Q8" s="46"/>
      <c r="R8" s="46"/>
      <c r="S8" s="46"/>
      <c r="T8" s="46"/>
      <c r="U8" s="78" t="s">
        <v>185</v>
      </c>
      <c r="V8" s="78" t="s">
        <v>186</v>
      </c>
      <c r="W8" s="78" t="s">
        <v>187</v>
      </c>
      <c r="X8" s="78" t="s">
        <v>188</v>
      </c>
      <c r="Y8" s="78" t="s">
        <v>189</v>
      </c>
      <c r="Z8" s="78" t="s">
        <v>190</v>
      </c>
      <c r="AA8" s="78" t="s">
        <v>191</v>
      </c>
      <c r="AB8" s="78" t="s">
        <v>192</v>
      </c>
      <c r="AC8" s="85"/>
      <c r="AD8" s="78" t="s">
        <v>193</v>
      </c>
      <c r="AE8" s="78" t="s">
        <v>194</v>
      </c>
      <c r="AF8" s="78" t="s">
        <v>195</v>
      </c>
      <c r="AG8" s="78" t="s">
        <v>196</v>
      </c>
      <c r="AH8" s="78" t="s">
        <v>197</v>
      </c>
      <c r="AI8" s="78" t="s">
        <v>198</v>
      </c>
      <c r="AJ8" s="78" t="s">
        <v>199</v>
      </c>
      <c r="AK8" s="78" t="s">
        <v>200</v>
      </c>
      <c r="AL8" s="78" t="s">
        <v>201</v>
      </c>
      <c r="AM8" s="78" t="s">
        <v>202</v>
      </c>
      <c r="AN8" s="45"/>
      <c r="AO8" s="46"/>
    </row>
    <row r="9" spans="1:41" s="30" customFormat="1" ht="45.75" customHeight="1">
      <c r="A9" s="47">
        <v>122002</v>
      </c>
      <c r="B9" s="47" t="s">
        <v>134</v>
      </c>
      <c r="C9" s="48" t="s">
        <v>203</v>
      </c>
      <c r="D9" s="49" t="s">
        <v>204</v>
      </c>
      <c r="E9" s="48"/>
      <c r="F9" s="48"/>
      <c r="G9" s="48"/>
      <c r="H9" s="48"/>
      <c r="I9" s="69">
        <v>18</v>
      </c>
      <c r="J9" s="70" t="s">
        <v>205</v>
      </c>
      <c r="K9" s="69"/>
      <c r="L9" s="69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41" s="30" customFormat="1" ht="45.75" customHeight="1">
      <c r="A10" s="47">
        <v>122002</v>
      </c>
      <c r="B10" s="47" t="s">
        <v>134</v>
      </c>
      <c r="C10" s="48" t="s">
        <v>203</v>
      </c>
      <c r="D10" s="49" t="s">
        <v>206</v>
      </c>
      <c r="E10" s="48"/>
      <c r="F10" s="48"/>
      <c r="G10" s="48"/>
      <c r="H10" s="48"/>
      <c r="I10" s="69">
        <v>7</v>
      </c>
      <c r="J10" s="70" t="s">
        <v>205</v>
      </c>
      <c r="K10" s="69"/>
      <c r="L10" s="69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s="30" customFormat="1" ht="45.75" customHeight="1">
      <c r="A11" s="47">
        <v>122002</v>
      </c>
      <c r="B11" s="47" t="s">
        <v>134</v>
      </c>
      <c r="C11" s="48" t="s">
        <v>203</v>
      </c>
      <c r="D11" s="49" t="s">
        <v>207</v>
      </c>
      <c r="E11" s="48"/>
      <c r="F11" s="48"/>
      <c r="G11" s="48"/>
      <c r="H11" s="48"/>
      <c r="I11" s="69">
        <v>14</v>
      </c>
      <c r="J11" s="70" t="s">
        <v>205</v>
      </c>
      <c r="K11" s="69"/>
      <c r="L11" s="69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spans="1:41" s="30" customFormat="1" ht="45.75" customHeight="1">
      <c r="A12" s="47">
        <v>122002</v>
      </c>
      <c r="B12" s="47" t="s">
        <v>134</v>
      </c>
      <c r="C12" s="48" t="s">
        <v>203</v>
      </c>
      <c r="D12" s="49" t="s">
        <v>208</v>
      </c>
      <c r="E12" s="48"/>
      <c r="F12" s="48"/>
      <c r="G12" s="48"/>
      <c r="H12" s="48"/>
      <c r="I12" s="69">
        <v>7</v>
      </c>
      <c r="J12" s="70" t="s">
        <v>205</v>
      </c>
      <c r="K12" s="69"/>
      <c r="L12" s="69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="30" customFormat="1" ht="45.75" customHeight="1">
      <c r="I13" s="71"/>
    </row>
    <row r="14" s="30" customFormat="1" ht="45.75" customHeight="1">
      <c r="I14" s="71"/>
    </row>
    <row r="15" ht="45.75" customHeight="1">
      <c r="I15" s="72"/>
    </row>
    <row r="16" ht="45.75" customHeight="1"/>
    <row r="17" ht="45.75" customHeight="1"/>
    <row r="18" spans="1:41" ht="45.7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</row>
    <row r="19" spans="1:41" ht="45.7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1:41" ht="45.7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</row>
    <row r="21" spans="1:41" ht="45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1:41" ht="45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</row>
    <row r="23" spans="1:41" ht="45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1:41" ht="45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</row>
    <row r="25" spans="1:41" ht="45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ht="45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</row>
    <row r="27" spans="1:41" ht="45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1:41" ht="45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</row>
    <row r="29" spans="1:41" ht="45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</row>
    <row r="30" spans="1:41" ht="45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1:41" ht="45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45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1:41" ht="45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</row>
    <row r="34" spans="1:41" ht="45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</row>
    <row r="35" spans="1:41" ht="45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45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</row>
    <row r="37" spans="1:41" ht="45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1" ht="45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1" ht="45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  <row r="40" spans="1:41" ht="45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</row>
    <row r="41" spans="1:41" ht="45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1" ht="4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</row>
    <row r="43" spans="1:41" ht="45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</row>
    <row r="44" spans="1:41" ht="45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 ht="4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</row>
    <row r="46" spans="1:41" ht="4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</row>
    <row r="47" spans="1:41" ht="45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</row>
    <row r="48" spans="1:41" ht="45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 ht="45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</row>
    <row r="50" spans="1:41" ht="45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</row>
    <row r="51" spans="1:41" ht="45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</row>
    <row r="52" spans="1:41" ht="45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</row>
    <row r="53" spans="1:41" ht="45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</row>
    <row r="54" spans="1:41" ht="4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</row>
    <row r="55" spans="1:41" ht="45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</row>
    <row r="56" spans="1:41" ht="45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</row>
    <row r="57" spans="1:41" ht="45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</row>
    <row r="58" spans="1:41" ht="45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pans="1:41" ht="45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</row>
    <row r="60" spans="1:41" ht="4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1:41" ht="45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</row>
    <row r="62" spans="1:41" ht="45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</row>
    <row r="63" spans="1:41" ht="45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</row>
    <row r="64" spans="1:41" ht="45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</row>
    <row r="65" spans="1:41" ht="45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</row>
    <row r="66" spans="1:41" ht="45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</row>
    <row r="67" spans="1:41" ht="4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</row>
    <row r="68" spans="1:41" ht="45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</row>
    <row r="69" spans="1:41" ht="45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</row>
    <row r="70" spans="1:41" ht="45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</row>
    <row r="71" spans="1:41" ht="45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</row>
    <row r="72" spans="1:41" ht="45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</row>
    <row r="73" spans="1:41" ht="45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</row>
    <row r="74" spans="1:41" ht="45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1:41" ht="45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</row>
    <row r="76" spans="1:41" ht="45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1:41" ht="45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</row>
    <row r="78" spans="1:41" ht="45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</row>
    <row r="79" spans="1:41" ht="45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</row>
    <row r="80" spans="1:41" ht="45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2018-02-08T17:59:14Z</cp:lastPrinted>
  <dcterms:created xsi:type="dcterms:W3CDTF">2016-09-06T00:36:52Z</dcterms:created>
  <dcterms:modified xsi:type="dcterms:W3CDTF">2022-08-29T13:48:28Z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8D3AF53F98F341A6BE2CD25A50310C57</vt:lpwstr>
  </property>
</Properties>
</file>