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42" firstSheet="2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<sst xmlns="http://schemas.openxmlformats.org/spreadsheetml/2006/main" count="360" uniqueCount="255">
  <si>
    <t>2021年部门收支总体情况表</t>
  </si>
  <si>
    <t>部门公开表1</t>
  </si>
  <si>
    <t>部门：常宁市民政局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</si>
  <si>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</si>
  <si>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</si>
  <si>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</si>
  <si>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</si>
  <si>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</si>
  <si>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</si>
  <si>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</si>
  <si>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</si>
  <si>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</si>
  <si>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</si>
  <si>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</si>
  <si>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</si>
  <si>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</si>
  <si>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</si>
  <si>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</si>
  <si>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</si>
  <si>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</si>
  <si>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</si>
  <si>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</si>
  <si>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</si>
  <si>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</si>
  <si>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</si>
  <si>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</si>
  <si>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</si>
  <si>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</si>
  <si>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</si>
  <si>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</si>
  <si>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</si>
  <si>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color indexed="8"/>
        <rFont val="宋体"/>
        <family val="0"/>
      </rPr>
      <t xml:space="preserve">常宁市民政局  </t>
    </r>
    <r>
      <rPr>
        <sz val="11"/>
        <color indexed="8"/>
        <rFont val="宋体"/>
        <family val="0"/>
      </rPr>
      <t xml:space="preserve">                                                                                  单位：万元</t>
    </r>
  </si>
  <si>
    <t>科目</t>
  </si>
  <si>
    <t>合计</t>
  </si>
  <si>
    <t>一般公共预算拨款收入</t>
  </si>
  <si>
    <t>财政拨款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</si>
  <si>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</si>
  <si>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</si>
  <si>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</si>
  <si>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</si>
  <si>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</si>
  <si>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</si>
  <si>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</si>
  <si>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</si>
  <si>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</si>
  <si>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</si>
  <si>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社会保障和就业支出</t>
  </si>
  <si>
    <t>民政管理事务</t>
  </si>
  <si>
    <t>2080201</t>
  </si>
  <si>
    <t>行政运行</t>
  </si>
  <si>
    <t>2080202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</si>
  <si>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</si>
  <si>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</si>
  <si>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</si>
  <si>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</si>
  <si>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</si>
  <si>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</si>
  <si>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</si>
  <si>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2021年部门支出总体情况表</t>
  </si>
  <si>
    <t>部门公开表3</t>
  </si>
  <si>
    <r>
      <t>部门：</t>
    </r>
    <r>
      <rPr>
        <sz val="11"/>
        <color indexed="8"/>
        <rFont val="宋体"/>
        <family val="0"/>
      </rPr>
      <t>常宁市民政局</t>
    </r>
    <r>
      <rPr>
        <sz val="11"/>
        <color indexed="10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</si>
  <si>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</si>
  <si>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</si>
  <si>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</si>
  <si>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</si>
  <si>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</si>
  <si>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</si>
  <si>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</si>
  <si>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r>
      <t>部门：</t>
    </r>
    <r>
      <rPr>
        <sz val="11"/>
        <color indexed="8"/>
        <rFont val="宋体"/>
        <family val="0"/>
      </rPr>
      <t>常宁市民政局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</si>
  <si>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</si>
  <si>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</si>
  <si>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</si>
  <si>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</si>
  <si>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</si>
  <si>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</si>
  <si>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</si>
  <si>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</si>
  <si>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</si>
  <si>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</si>
  <si>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</si>
  <si>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</si>
  <si>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</si>
  <si>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</si>
  <si>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</si>
  <si>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</si>
  <si>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</si>
  <si>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</si>
  <si>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</si>
  <si>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</si>
  <si>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</si>
  <si>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</si>
  <si>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</si>
  <si>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</si>
  <si>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</si>
  <si>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20810</t>
  </si>
  <si>
    <t>社会福利</t>
  </si>
  <si>
    <t>2081004</t>
  </si>
  <si>
    <t>殡葬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</si>
  <si>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</si>
  <si>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</si>
  <si>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</si>
  <si>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</si>
  <si>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</si>
  <si>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</si>
  <si>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</si>
  <si>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</si>
  <si>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</si>
  <si>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</si>
  <si>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</si>
  <si>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</si>
  <si>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</si>
  <si>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</si>
  <si>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</si>
  <si>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</si>
  <si>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</si>
  <si>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</si>
  <si>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</si>
  <si>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</si>
  <si>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</si>
  <si>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水费</t>
  </si>
  <si>
    <t>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</si>
  <si>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</si>
  <si>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</si>
  <si>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</si>
  <si>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</si>
  <si>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</si>
  <si>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</si>
  <si>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</si>
  <si>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</si>
  <si>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</si>
  <si>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</si>
  <si>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</si>
  <si>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</si>
  <si>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</si>
  <si>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</si>
  <si>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</si>
  <si>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</si>
  <si>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</si>
  <si>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</si>
  <si>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</si>
  <si>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部门：</t>
  </si>
  <si>
    <t>常宁市民政局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</si>
  <si>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</si>
  <si>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</si>
  <si>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</si>
  <si>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</si>
  <si>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</si>
  <si>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</si>
  <si>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</si>
  <si>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2021年政府性基金预算支出表</t>
  </si>
  <si>
    <t>部门公开表8</t>
  </si>
  <si>
    <t>2021年政府性基金预算支出</t>
  </si>
  <si>
    <t>说明：常宁市民政局没有政府性基金收入，也没有使用政府性基金安排的支出，故本表无数据。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</si>
  <si>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</si>
  <si>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</si>
  <si>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</si>
  <si>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</si>
  <si>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</si>
  <si>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</si>
  <si>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</si>
  <si>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</si>
  <si>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</si>
  <si>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</si>
  <si>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</si>
  <si>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</si>
  <si>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</si>
  <si>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</si>
  <si>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</si>
  <si>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</si>
  <si>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</si>
  <si>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</si>
  <si>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</si>
  <si>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</si>
  <si>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</si>
  <si>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</si>
  <si>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</si>
  <si>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</si>
  <si>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</si>
  <si>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</si>
  <si>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</si>
  <si>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</si>
  <si>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</si>
  <si>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</si>
  <si>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</si>
  <si>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</si>
  <si>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</si>
  <si>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</si>
  <si>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</si>
  <si>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</si>
  <si>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</si>
  <si>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</si>
  <si>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</si>
  <si>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</si>
  <si>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</si>
  <si>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</si>
  <si>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</si>
  <si>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</si>
  <si>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</si>
  <si>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</si>
  <si>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</si>
  <si>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</si>
  <si>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</si>
  <si>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</si>
  <si>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</si>
  <si>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</si>
  <si>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</si>
  <si>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</si>
  <si>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</si>
  <si>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</si>
  <si>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</si>
  <si>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</si>
  <si>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</si>
  <si>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</si>
  <si>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</si>
  <si>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</si>
  <si>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</si>
  <si>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</si>
  <si>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</t>
  </si>
  <si>
    <t>基本养老服务</t>
  </si>
  <si>
    <t>《中华人民共和国老年人权益保障法》</t>
  </si>
  <si>
    <t>梳理政府职责，加强部门协同，着力保基本、兜底线、补短板、调结构，逐步建立基本养老服务制度，实现人人享有基本养老服务的发展目标。</t>
  </si>
  <si>
    <t>重点保障高龄、失能、孤寡、经济困难老年人的养老问题，建立老年人护理、服务补贴制度，加强老年人福利补贴与残疾人两项补贴、长期护理保险的整合衔接，是经济困难的老年人通过福利补贴制度逐步解决没钱养老的难题，保障基本养老服务的供给。</t>
  </si>
  <si>
    <t>2021-1-1</t>
  </si>
  <si>
    <t>2021-12-31</t>
  </si>
  <si>
    <t>民政基本事务</t>
  </si>
  <si>
    <t>《社会救助暂行办法》</t>
  </si>
  <si>
    <t>不断完善民政各项事务建设，便民利民，提升人民群众满意度。</t>
  </si>
  <si>
    <t>推进基层社区建设，社会组织管理，深化殡葬改革，规范婚姻登记，提升民政公共服务水平</t>
  </si>
  <si>
    <t>民政管理经费</t>
  </si>
  <si>
    <t>扎实做好困难群众帮扶救助工作，真正做到解民忧，暖民心。</t>
  </si>
  <si>
    <t>提高救助保障标准，发展社会福利与慈善事业，提升全市民生保障水平.</t>
  </si>
  <si>
    <t>殡葬殡改经费</t>
  </si>
  <si>
    <t>衡阳市民政局、财政局联合下发的衡民联[2017]10号文件</t>
  </si>
  <si>
    <t>建立和实行惠民殡葬政策是深化殡葬改革，减轻群众负担，促进社会和谐的重要举措。</t>
  </si>
  <si>
    <t>进一步推动殡葬改革和推行节地生态安葬，保障群众的基本丧葬权益，体现社会公共服务均等化，健全社会救助体系。</t>
  </si>
  <si>
    <t>2021年整体支出绩效目标表</t>
  </si>
  <si>
    <t>部门公开表10</t>
  </si>
  <si>
    <r>
      <t>部门名称：</t>
    </r>
    <r>
      <rPr>
        <sz val="11"/>
        <color indexed="8"/>
        <rFont val="宋体"/>
        <family val="0"/>
      </rPr>
      <t>常宁市民政局</t>
    </r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</si>
  <si>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</si>
  <si>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</si>
  <si>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</si>
  <si>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</si>
  <si>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</si>
  <si>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</si>
  <si>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</si>
  <si>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</si>
  <si>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</si>
  <si>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</si>
  <si>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</si>
  <si>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</si>
  <si>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</si>
  <si>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 xml:space="preserve"> 常宁市民政局是政府主管社会行政事务的职能部门。主管民间组织管理、基层政权建设、社会救助、社会福利事务、区划地名、婚姻登记、慈善和社会工作等</t>
  </si>
  <si>
    <t>（一）着力提高社会救助对象生活保障水平。（二）扎实抓好“一老一小”服务保障体系建设。（三）切实推进基层民主政权建设和城乡社区治理。（四）认真加强民政专项社会事务管理。（五）着力推进慈善和社会工作事业发展。</t>
  </si>
  <si>
    <t>1、切实提高困难群众救助标准，城市低保救助标准每人每年提高到7200元，农村低保标准每人每年提高到4800元，残疾人“两项补贴”每人每月不低于65元，特困供养分散、集中的救助标准每人每月分别提高到520元和780元。加大失能半失能集中供养的范围，力争失能半失能特困供养人员入院率100%，对特困供养人员中的失能半失能人员按照407元/月、203元/月的标准发放护理费。2、抓好市福利中心和柏坊、三角塘、洋泉、罗桥4个敬老院的建设工作。敬老院床位利用率不低于80%。各乡镇至少新建1个村级民办养老院，40%的村（社区）都要建立养老服务设施；引导扶持1—2个民办养老机构品牌，新增1000张民办养老床位。3、推进殡仪馆、城乡公益性公墓等殡葬设施建设，农村公益性墓地乡镇覆盖率达到50%，节地生态安葬率达52%，火化率提高2%，巩固殡葬领域突出问题专项整治成果，深化丧俗改革。4、加强婚姻管理规范化建设，创建3A标准婚姻登记机构，开展跨区域婚姻登记试点，对建国以来所有婚姻登记档案全部录入婚姻信息系统。5、做好慈善募捐工作，实施100名困境孩子圆梦大学行动。6、抓好彩票大卖场促销，加大乡镇福彩站点的建设，年内完成5000万的发行任务，为常宁民政福利事业筹集资金。</t>
  </si>
  <si>
    <t>1、我局及时发放各类救助对象资金，有效保证了民政工作的正常运行，各类民政对象对我局救助政策满意度比较高；2、全面完善各类制度建设，简化各类救助对象审批程序，实实在在为民办实事；3、全面落实社会救助政策，依据各种窗口和方式积极宣传救助政策，提高群众知晓率，使广大干部群众进一步了解救助政策的范围、对象、标准、办理程序等具体政策内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</si>
</sst>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;[Red]0.00"/>
    <numFmt numFmtId="178" formatCode="#,##0.00_ "/>
    <numFmt numFmtId="179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9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0">
      <alignment vertical="center"/>
      <protection/>
    </xf>
    <xf numFmtId="0" fontId="20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4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" fontId="6" fillId="24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4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7" fillId="24" borderId="17" xfId="66" applyNumberFormat="1" applyFont="1" applyFill="1" applyBorder="1" applyAlignment="1" applyProtection="1">
      <alignment vertical="center" wrapText="1"/>
      <protection/>
    </xf>
    <xf numFmtId="0" fontId="7" fillId="24" borderId="18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ill="1" applyBorder="1" applyAlignment="1">
      <alignment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10" fillId="0" borderId="10" xfId="62" applyFill="1" applyBorder="1" applyAlignment="1">
      <alignment horizontal="center" vertical="center"/>
      <protection/>
    </xf>
    <xf numFmtId="0" fontId="10" fillId="0" borderId="26" xfId="62" applyFill="1" applyBorder="1" applyAlignment="1">
      <alignment horizontal="center" vertical="center"/>
      <protection/>
    </xf>
    <xf numFmtId="0" fontId="10" fillId="0" borderId="27" xfId="62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left" vertical="center" wrapText="1"/>
    </xf>
    <xf numFmtId="0" fontId="10" fillId="0" borderId="29" xfId="62" applyFill="1" applyBorder="1" applyAlignment="1">
      <alignment horizontal="center" vertical="center"/>
      <protection/>
    </xf>
    <xf numFmtId="0" fontId="10" fillId="0" borderId="30" xfId="62" applyFill="1" applyBorder="1" applyAlignment="1">
      <alignment horizontal="center" vertical="center"/>
      <protection/>
    </xf>
    <xf numFmtId="0" fontId="10" fillId="0" borderId="31" xfId="62" applyFill="1" applyBorder="1" applyAlignment="1">
      <alignment horizontal="center" vertical="center"/>
      <protection/>
    </xf>
    <xf numFmtId="0" fontId="10" fillId="0" borderId="10" xfId="62" applyFill="1" applyBorder="1" applyAlignment="1">
      <alignment horizontal="center" vertical="center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6" fillId="24" borderId="32" xfId="66" applyNumberFormat="1" applyFont="1" applyFill="1" applyBorder="1" applyAlignment="1" applyProtection="1">
      <alignment horizontal="left" vertical="center" wrapText="1"/>
      <protection/>
    </xf>
    <xf numFmtId="49" fontId="0" fillId="0" borderId="10" xfId="62" applyNumberFormat="1" applyFont="1" applyFill="1" applyBorder="1" applyAlignment="1">
      <alignment vertical="center" wrapText="1"/>
      <protection/>
    </xf>
    <xf numFmtId="49" fontId="0" fillId="0" borderId="10" xfId="62" applyNumberFormat="1" applyFont="1" applyFill="1" applyBorder="1" applyAlignment="1">
      <alignment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10" fillId="0" borderId="27" xfId="62" applyFill="1" applyBorder="1" applyAlignment="1">
      <alignment horizontal="center" vertical="center" wrapText="1"/>
      <protection/>
    </xf>
    <xf numFmtId="0" fontId="10" fillId="0" borderId="40" xfId="62" applyFill="1" applyBorder="1" applyAlignment="1">
      <alignment horizontal="center" vertical="center"/>
      <protection/>
    </xf>
    <xf numFmtId="0" fontId="10" fillId="0" borderId="40" xfId="62" applyFill="1" applyBorder="1" applyAlignment="1">
      <alignment vertical="center"/>
      <protection/>
    </xf>
    <xf numFmtId="0" fontId="10" fillId="0" borderId="41" xfId="62" applyFill="1" applyBorder="1" applyAlignment="1">
      <alignment horizontal="center" vertical="center"/>
      <protection/>
    </xf>
    <xf numFmtId="177" fontId="0" fillId="0" borderId="27" xfId="62" applyNumberFormat="1" applyFont="1" applyFill="1" applyBorder="1" applyAlignment="1">
      <alignment horizontal="center" vertical="center" wrapText="1"/>
      <protection/>
    </xf>
    <xf numFmtId="0" fontId="10" fillId="0" borderId="10" xfId="62" applyFill="1" applyBorder="1" applyAlignment="1">
      <alignment horizontal="center" vertical="center"/>
      <protection/>
    </xf>
    <xf numFmtId="0" fontId="10" fillId="0" borderId="42" xfId="62" applyFill="1" applyBorder="1" applyAlignment="1">
      <alignment horizontal="center" vertical="center"/>
      <protection/>
    </xf>
    <xf numFmtId="0" fontId="10" fillId="0" borderId="43" xfId="62" applyFill="1" applyBorder="1" applyAlignment="1">
      <alignment horizontal="center" vertical="center"/>
      <protection/>
    </xf>
    <xf numFmtId="4" fontId="6" fillId="24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5" fillId="24" borderId="32" xfId="66" applyNumberFormat="1" applyFont="1" applyFill="1" applyBorder="1" applyAlignment="1" applyProtection="1">
      <alignment horizontal="left" vertical="center" wrapText="1"/>
      <protection/>
    </xf>
    <xf numFmtId="0" fontId="15" fillId="24" borderId="11" xfId="0" applyNumberFormat="1" applyFont="1" applyFill="1" applyBorder="1" applyAlignment="1" applyProtection="1">
      <alignment horizontal="left" vertical="center" wrapText="1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10" fillId="0" borderId="0" xfId="62" applyNumberFormat="1" applyFill="1" applyBorder="1" applyAlignment="1">
      <alignment vertical="center"/>
      <protection/>
    </xf>
    <xf numFmtId="0" fontId="0" fillId="0" borderId="44" xfId="62" applyFont="1" applyFill="1" applyBorder="1" applyAlignment="1">
      <alignment horizontal="center" vertical="center"/>
      <protection/>
    </xf>
    <xf numFmtId="49" fontId="1" fillId="24" borderId="11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49" fontId="1" fillId="24" borderId="27" xfId="64" applyNumberFormat="1" applyFont="1" applyFill="1" applyBorder="1" applyAlignment="1">
      <alignment horizontal="center" vertical="center" wrapText="1"/>
      <protection/>
    </xf>
    <xf numFmtId="49" fontId="1" fillId="24" borderId="45" xfId="64" applyNumberFormat="1" applyFont="1" applyFill="1" applyBorder="1" applyAlignment="1">
      <alignment horizontal="center" vertical="center" wrapText="1"/>
      <protection/>
    </xf>
    <xf numFmtId="0" fontId="10" fillId="0" borderId="11" xfId="62" applyFill="1" applyBorder="1" applyAlignment="1">
      <alignment horizontal="center" vertical="center"/>
      <protection/>
    </xf>
    <xf numFmtId="0" fontId="10" fillId="0" borderId="10" xfId="62" applyFill="1" applyBorder="1" applyAlignment="1">
      <alignment horizontal="center" vertical="center"/>
      <protection/>
    </xf>
    <xf numFmtId="0" fontId="0" fillId="0" borderId="46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vertical="center"/>
      <protection/>
    </xf>
    <xf numFmtId="0" fontId="0" fillId="0" borderId="47" xfId="62" applyFont="1" applyFill="1" applyBorder="1" applyAlignment="1">
      <alignment vertical="center"/>
      <protection/>
    </xf>
    <xf numFmtId="4" fontId="0" fillId="0" borderId="32" xfId="62" applyNumberFormat="1" applyFont="1" applyFill="1" applyBorder="1" applyAlignment="1">
      <alignment horizontal="center" vertical="center"/>
      <protection/>
    </xf>
    <xf numFmtId="0" fontId="0" fillId="0" borderId="48" xfId="62" applyFont="1" applyFill="1" applyBorder="1" applyAlignment="1">
      <alignment vertical="center"/>
      <protection/>
    </xf>
    <xf numFmtId="0" fontId="10" fillId="0" borderId="49" xfId="62" applyFill="1" applyBorder="1" applyAlignment="1">
      <alignment vertical="center"/>
      <protection/>
    </xf>
    <xf numFmtId="0" fontId="10" fillId="0" borderId="29" xfId="62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7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37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center" vertical="center"/>
    </xf>
    <xf numFmtId="4" fontId="1" fillId="25" borderId="53" xfId="0" applyNumberFormat="1" applyFont="1" applyFill="1" applyBorder="1" applyAlignment="1" applyProtection="1">
      <alignment horizontal="center" vertical="center" wrapText="1"/>
      <protection/>
    </xf>
    <xf numFmtId="4" fontId="1" fillId="25" borderId="11" xfId="0" applyNumberFormat="1" applyFont="1" applyFill="1" applyBorder="1" applyAlignment="1" applyProtection="1">
      <alignment horizontal="center" vertical="center" wrapText="1"/>
      <protection/>
    </xf>
    <xf numFmtId="4" fontId="1" fillId="25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4" fontId="1" fillId="24" borderId="17" xfId="0" applyNumberFormat="1" applyFont="1" applyFill="1" applyBorder="1" applyAlignment="1" applyProtection="1">
      <alignment horizontal="right" vertical="center" wrapText="1"/>
      <protection/>
    </xf>
    <xf numFmtId="4" fontId="1" fillId="24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1" xfId="0" applyNumberFormat="1" applyFont="1" applyBorder="1" applyAlignment="1">
      <alignment horizontal="right" vertical="center"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0" fontId="1" fillId="0" borderId="6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4" fontId="1" fillId="24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Border="1" applyAlignment="1">
      <alignment vertical="center"/>
    </xf>
    <xf numFmtId="4" fontId="1" fillId="24" borderId="61" xfId="0" applyNumberFormat="1" applyFont="1" applyFill="1" applyBorder="1" applyAlignment="1" applyProtection="1">
      <alignment vertical="center" wrapText="1"/>
      <protection/>
    </xf>
    <xf numFmtId="0" fontId="37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65" xfId="0" applyNumberFormat="1" applyFont="1" applyFill="1" applyBorder="1" applyAlignment="1" applyProtection="1">
      <alignment horizontal="right" vertical="center" wrapText="1"/>
      <protection/>
    </xf>
    <xf numFmtId="4" fontId="1" fillId="24" borderId="66" xfId="0" applyNumberFormat="1" applyFont="1" applyFill="1" applyBorder="1" applyAlignment="1" applyProtection="1">
      <alignment horizontal="right" vertical="center" wrapText="1"/>
      <protection/>
    </xf>
    <xf numFmtId="4" fontId="1" fillId="24" borderId="67" xfId="0" applyNumberFormat="1" applyFont="1" applyFill="1" applyBorder="1" applyAlignment="1" applyProtection="1">
      <alignment horizontal="right" vertical="center" wrapText="1"/>
      <protection/>
    </xf>
    <xf numFmtId="4" fontId="1" fillId="24" borderId="68" xfId="0" applyNumberFormat="1" applyFont="1" applyFill="1" applyBorder="1" applyAlignment="1" applyProtection="1">
      <alignment horizontal="right" vertical="center" wrapText="1"/>
      <protection/>
    </xf>
    <xf numFmtId="178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1" fillId="24" borderId="66" xfId="0" applyNumberFormat="1" applyFont="1" applyFill="1" applyBorder="1" applyAlignment="1" applyProtection="1">
      <alignment horizontal="center" vertical="center" wrapText="1"/>
      <protection/>
    </xf>
    <xf numFmtId="178" fontId="1" fillId="0" borderId="64" xfId="0" applyNumberFormat="1" applyFont="1" applyFill="1" applyBorder="1" applyAlignment="1">
      <alignment horizontal="right" vertical="center" wrapText="1"/>
    </xf>
    <xf numFmtId="0" fontId="0" fillId="0" borderId="3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" fontId="1" fillId="24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6">
      <selection activeCell="D15" sqref="D15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14" t="s">
        <v>0</v>
      </c>
      <c r="B1" s="138"/>
      <c r="C1" s="138"/>
      <c r="D1" s="138"/>
    </row>
    <row r="2" spans="1:4" ht="15" customHeight="1">
      <c r="A2" s="116"/>
      <c r="B2" s="116"/>
      <c r="C2" s="116"/>
      <c r="D2" s="140" t="s">
        <v>1</v>
      </c>
    </row>
    <row r="3" spans="1:4" ht="15" customHeight="1">
      <c r="A3" s="247" t="s">
        <v>2</v>
      </c>
      <c r="B3" s="116"/>
      <c r="C3" s="116"/>
      <c r="D3" s="116" t="s">
        <v>3</v>
      </c>
    </row>
    <row r="4" spans="1:4" ht="19.5" customHeight="1">
      <c r="A4" s="121" t="s">
        <v>4</v>
      </c>
      <c r="B4" s="121"/>
      <c r="C4" s="121" t="s">
        <v>5</v>
      </c>
      <c r="D4" s="121"/>
    </row>
    <row r="5" spans="1:4" s="113" customFormat="1" ht="21" customHeight="1">
      <c r="A5" s="122" t="s">
        <v>6</v>
      </c>
      <c r="B5" s="122" t="s">
        <v>7</v>
      </c>
      <c r="C5" s="122" t="s">
        <v>6</v>
      </c>
      <c r="D5" s="122" t="s">
        <v>7</v>
      </c>
    </row>
    <row r="6" spans="1:4" ht="13.5">
      <c r="A6" s="123" t="s">
        <v>8</v>
      </c>
      <c r="B6" s="217">
        <v>1629.99</v>
      </c>
      <c r="C6" s="134" t="s">
        <v>9</v>
      </c>
      <c r="D6" s="134"/>
    </row>
    <row r="7" spans="1:4" ht="13.5">
      <c r="A7" s="123" t="s">
        <v>10</v>
      </c>
      <c r="B7" s="134"/>
      <c r="C7" s="134" t="s">
        <v>11</v>
      </c>
      <c r="D7" s="134"/>
    </row>
    <row r="8" spans="1:4" ht="13.5">
      <c r="A8" s="123" t="s">
        <v>12</v>
      </c>
      <c r="B8" s="134"/>
      <c r="C8" s="134" t="s">
        <v>13</v>
      </c>
      <c r="D8" s="218"/>
    </row>
    <row r="9" spans="1:4" ht="13.5">
      <c r="A9" s="123" t="s">
        <v>14</v>
      </c>
      <c r="B9" s="134"/>
      <c r="C9" s="134" t="s">
        <v>15</v>
      </c>
      <c r="D9" s="134"/>
    </row>
    <row r="10" spans="1:4" ht="13.5">
      <c r="A10" s="123" t="s">
        <v>16</v>
      </c>
      <c r="B10" s="134"/>
      <c r="C10" s="134" t="s">
        <v>17</v>
      </c>
      <c r="D10" s="134"/>
    </row>
    <row r="11" spans="1:4" ht="13.5">
      <c r="A11" s="123"/>
      <c r="B11" s="134"/>
      <c r="C11" s="134" t="s">
        <v>18</v>
      </c>
      <c r="D11" s="219">
        <v>1559.51</v>
      </c>
    </row>
    <row r="12" spans="1:4" ht="13.5">
      <c r="A12" s="123"/>
      <c r="B12" s="134"/>
      <c r="C12" s="134" t="s">
        <v>19</v>
      </c>
      <c r="D12" s="134"/>
    </row>
    <row r="13" spans="1:4" ht="13.5">
      <c r="A13" s="123"/>
      <c r="B13" s="134"/>
      <c r="C13" s="134" t="s">
        <v>20</v>
      </c>
      <c r="D13" s="219">
        <v>70.48</v>
      </c>
    </row>
    <row r="14" spans="1:4" ht="13.5">
      <c r="A14" s="123"/>
      <c r="B14" s="134"/>
      <c r="C14" s="134" t="s">
        <v>21</v>
      </c>
      <c r="D14" s="134"/>
    </row>
    <row r="15" spans="1:4" ht="13.5">
      <c r="A15" s="123" t="s">
        <v>22</v>
      </c>
      <c r="B15" s="217">
        <v>1629.99</v>
      </c>
      <c r="C15" s="134" t="s">
        <v>23</v>
      </c>
      <c r="D15" s="218">
        <v>1629.99</v>
      </c>
    </row>
    <row r="16" spans="1:4" ht="13.5">
      <c r="A16" s="123" t="s">
        <v>24</v>
      </c>
      <c r="B16" s="134"/>
      <c r="C16" s="134" t="s">
        <v>25</v>
      </c>
      <c r="D16" s="134"/>
    </row>
    <row r="17" spans="1:4" ht="13.5">
      <c r="A17" s="123" t="s">
        <v>26</v>
      </c>
      <c r="B17" s="134"/>
      <c r="C17" s="134"/>
      <c r="D17" s="134"/>
    </row>
    <row r="18" spans="1:4" ht="13.5">
      <c r="A18" s="123"/>
      <c r="B18" s="134"/>
      <c r="C18" s="134"/>
      <c r="D18" s="134"/>
    </row>
    <row r="19" spans="1:4" s="113" customFormat="1" ht="13.5">
      <c r="A19" s="122" t="s">
        <v>27</v>
      </c>
      <c r="B19" s="217">
        <v>1629.99</v>
      </c>
      <c r="C19" s="147" t="s">
        <v>28</v>
      </c>
      <c r="D19" s="218">
        <v>1629.99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B3" sqref="B3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2"/>
    </row>
    <row r="2" spans="1:13" s="1" customFormat="1" ht="23.25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" t="s">
        <v>236</v>
      </c>
    </row>
    <row r="4" spans="1:13" s="1" customFormat="1" ht="23.25" customHeight="1">
      <c r="A4" s="5" t="s">
        <v>237</v>
      </c>
      <c r="B4" s="6"/>
      <c r="C4" s="6"/>
      <c r="D4" s="6"/>
      <c r="E4" s="6"/>
      <c r="F4" s="6"/>
      <c r="G4" s="6"/>
      <c r="H4" s="6"/>
      <c r="I4" s="6"/>
      <c r="J4" s="24"/>
      <c r="K4" s="24"/>
      <c r="L4" s="24"/>
      <c r="M4" s="25" t="s">
        <v>3</v>
      </c>
    </row>
    <row r="5" spans="1:14" s="1" customFormat="1" ht="23.25" customHeight="1">
      <c r="A5" s="7" t="s">
        <v>157</v>
      </c>
      <c r="B5" s="7" t="s">
        <v>238</v>
      </c>
      <c r="C5" s="7"/>
      <c r="D5" s="7"/>
      <c r="E5" s="7"/>
      <c r="F5" s="7"/>
      <c r="G5" s="7"/>
      <c r="H5" s="7"/>
      <c r="I5" s="7"/>
      <c r="J5" s="9" t="s">
        <v>239</v>
      </c>
      <c r="K5" s="7" t="s">
        <v>240</v>
      </c>
      <c r="L5" s="7" t="s">
        <v>241</v>
      </c>
      <c r="M5" s="7"/>
      <c r="N5" s="26"/>
    </row>
    <row r="6" spans="1:14" s="1" customFormat="1" ht="23.25" customHeight="1">
      <c r="A6" s="7"/>
      <c r="B6" s="7" t="s">
        <v>242</v>
      </c>
      <c r="C6" s="8" t="s">
        <v>243</v>
      </c>
      <c r="D6" s="8"/>
      <c r="E6" s="8"/>
      <c r="F6" s="8"/>
      <c r="G6" s="8"/>
      <c r="H6" s="7" t="s">
        <v>244</v>
      </c>
      <c r="I6" s="7"/>
      <c r="J6" s="9"/>
      <c r="K6" s="7"/>
      <c r="L6" s="7" t="s">
        <v>245</v>
      </c>
      <c r="M6" s="7" t="s">
        <v>246</v>
      </c>
      <c r="N6" s="26"/>
    </row>
    <row r="7" spans="1:14" s="1" customFormat="1" ht="47.25" customHeight="1">
      <c r="A7" s="7"/>
      <c r="B7" s="7"/>
      <c r="C7" s="9" t="s">
        <v>69</v>
      </c>
      <c r="D7" s="9" t="s">
        <v>247</v>
      </c>
      <c r="E7" s="9" t="s">
        <v>248</v>
      </c>
      <c r="F7" s="9" t="s">
        <v>249</v>
      </c>
      <c r="G7" s="9" t="s">
        <v>250</v>
      </c>
      <c r="H7" s="9" t="s">
        <v>61</v>
      </c>
      <c r="I7" s="27" t="s">
        <v>62</v>
      </c>
      <c r="J7" s="9"/>
      <c r="K7" s="7"/>
      <c r="L7" s="7"/>
      <c r="M7" s="7"/>
      <c r="N7" s="26"/>
    </row>
    <row r="8" spans="1:14" s="1" customFormat="1" ht="47.25" customHeight="1">
      <c r="A8" s="10" t="s">
        <v>33</v>
      </c>
      <c r="B8" s="11">
        <v>1629.99</v>
      </c>
      <c r="C8" s="11">
        <v>1629.99</v>
      </c>
      <c r="D8" s="12"/>
      <c r="E8" s="13"/>
      <c r="F8" s="14"/>
      <c r="G8" s="13"/>
      <c r="H8" s="15">
        <v>1387.99</v>
      </c>
      <c r="I8" s="15">
        <v>242</v>
      </c>
      <c r="J8" s="28"/>
      <c r="K8" s="29"/>
      <c r="L8" s="30"/>
      <c r="M8" s="30"/>
      <c r="N8" s="26"/>
    </row>
    <row r="9" spans="1:14" s="1" customFormat="1" ht="34.5" customHeight="1">
      <c r="A9" s="16" t="s">
        <v>141</v>
      </c>
      <c r="B9" s="11">
        <v>1629.99</v>
      </c>
      <c r="C9" s="11">
        <v>1629.99</v>
      </c>
      <c r="D9" s="12"/>
      <c r="E9" s="13"/>
      <c r="F9" s="14"/>
      <c r="G9" s="13"/>
      <c r="H9" s="15">
        <v>1387.99</v>
      </c>
      <c r="I9" s="15">
        <v>242</v>
      </c>
      <c r="J9" s="31" t="s">
        <v>251</v>
      </c>
      <c r="K9" s="31" t="s">
        <v>252</v>
      </c>
      <c r="L9" s="32" t="s">
        <v>253</v>
      </c>
      <c r="M9" s="32" t="s">
        <v>254</v>
      </c>
      <c r="N9" s="33"/>
    </row>
    <row r="10" spans="1:13" s="1" customFormat="1" ht="61.5" customHeight="1">
      <c r="A10" s="17"/>
      <c r="B10" s="18"/>
      <c r="C10" s="18"/>
      <c r="D10" s="19"/>
      <c r="E10" s="18"/>
      <c r="F10" s="20"/>
      <c r="G10" s="18"/>
      <c r="H10" s="18"/>
      <c r="I10" s="34"/>
      <c r="J10" s="35"/>
      <c r="K10" s="36"/>
      <c r="L10" s="36"/>
      <c r="M10" s="36"/>
    </row>
    <row r="11" spans="2:11" s="1" customFormat="1" ht="23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4:10" s="1" customFormat="1" ht="23.25" customHeight="1">
      <c r="D12" s="21"/>
      <c r="E12" s="21"/>
      <c r="F12" s="21"/>
      <c r="G12" s="21"/>
      <c r="H12" s="21"/>
      <c r="J12" s="21"/>
    </row>
    <row r="13" spans="5:6" s="1" customFormat="1" ht="23.25" customHeight="1">
      <c r="E13" s="21"/>
      <c r="F13" s="21"/>
    </row>
    <row r="14" s="1" customFormat="1" ht="14.25"/>
    <row r="15" s="1" customFormat="1" ht="14.25"/>
    <row r="16" s="1" customFormat="1" ht="14.25"/>
    <row r="17" s="1" customFormat="1" ht="23.25" customHeight="1">
      <c r="M17" s="21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workbookViewId="0" topLeftCell="A1">
      <selection activeCell="F12" sqref="F12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6" width="10.625" style="0" customWidth="1"/>
    <col min="7" max="7" width="7.125" style="0" customWidth="1"/>
    <col min="9" max="9" width="7.75390625" style="0" customWidth="1"/>
    <col min="13" max="13" width="8.125" style="0" customWidth="1"/>
    <col min="14" max="14" width="9.125" style="0" customWidth="1"/>
  </cols>
  <sheetData>
    <row r="1" spans="1:14" ht="36" customHeight="1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40" t="s">
        <v>30</v>
      </c>
      <c r="N2" s="140"/>
    </row>
    <row r="3" spans="1:14" ht="15" customHeight="1">
      <c r="A3" s="143" t="s">
        <v>31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41.25" customHeight="1">
      <c r="A4" s="121" t="s">
        <v>32</v>
      </c>
      <c r="B4" s="121"/>
      <c r="C4" s="175" t="s">
        <v>33</v>
      </c>
      <c r="D4" s="175" t="s">
        <v>26</v>
      </c>
      <c r="E4" s="130" t="s">
        <v>34</v>
      </c>
      <c r="F4" s="178" t="s">
        <v>35</v>
      </c>
      <c r="G4" s="130" t="s">
        <v>36</v>
      </c>
      <c r="H4" s="175" t="s">
        <v>37</v>
      </c>
      <c r="I4" s="175"/>
      <c r="J4" s="245" t="s">
        <v>38</v>
      </c>
      <c r="K4" s="245" t="s">
        <v>39</v>
      </c>
      <c r="L4" s="245" t="s">
        <v>40</v>
      </c>
      <c r="M4" s="129" t="s">
        <v>41</v>
      </c>
      <c r="N4" s="129" t="s">
        <v>24</v>
      </c>
    </row>
    <row r="5" spans="1:14" s="113" customFormat="1" ht="30" customHeight="1">
      <c r="A5" s="232" t="s">
        <v>42</v>
      </c>
      <c r="B5" s="232" t="s">
        <v>43</v>
      </c>
      <c r="C5" s="175"/>
      <c r="D5" s="175"/>
      <c r="E5" s="130"/>
      <c r="F5" s="180"/>
      <c r="G5" s="130"/>
      <c r="H5" s="169" t="s">
        <v>44</v>
      </c>
      <c r="I5" s="130" t="s">
        <v>45</v>
      </c>
      <c r="J5" s="246"/>
      <c r="K5" s="246"/>
      <c r="L5" s="246"/>
      <c r="M5" s="132"/>
      <c r="N5" s="132"/>
    </row>
    <row r="6" spans="1:14" s="231" customFormat="1" ht="13.5">
      <c r="A6" s="56"/>
      <c r="B6" s="56" t="s">
        <v>33</v>
      </c>
      <c r="C6" s="233">
        <v>1629.99</v>
      </c>
      <c r="D6" s="234"/>
      <c r="E6" s="156">
        <v>1629.99</v>
      </c>
      <c r="F6" s="156">
        <v>1629.99</v>
      </c>
      <c r="G6" s="235"/>
      <c r="H6" s="236"/>
      <c r="I6" s="236"/>
      <c r="J6" s="236"/>
      <c r="K6" s="236"/>
      <c r="L6" s="236"/>
      <c r="M6" s="236"/>
      <c r="N6" s="236"/>
    </row>
    <row r="7" spans="1:14" s="231" customFormat="1" ht="13.5">
      <c r="A7" s="237">
        <v>208</v>
      </c>
      <c r="B7" s="237" t="s">
        <v>46</v>
      </c>
      <c r="C7" s="238">
        <v>1559.51</v>
      </c>
      <c r="D7" s="234"/>
      <c r="E7" s="156">
        <v>1559.51</v>
      </c>
      <c r="F7" s="156">
        <v>1559.51</v>
      </c>
      <c r="G7" s="239"/>
      <c r="H7" s="236"/>
      <c r="I7" s="236"/>
      <c r="J7" s="236"/>
      <c r="K7" s="236"/>
      <c r="L7" s="236"/>
      <c r="M7" s="236"/>
      <c r="N7" s="236"/>
    </row>
    <row r="8" spans="1:14" s="231" customFormat="1" ht="13.5">
      <c r="A8" s="237">
        <v>20802</v>
      </c>
      <c r="B8" s="237" t="s">
        <v>47</v>
      </c>
      <c r="C8" s="238">
        <v>1559.51</v>
      </c>
      <c r="D8" s="234"/>
      <c r="E8" s="156">
        <v>1559.51</v>
      </c>
      <c r="F8" s="156">
        <v>1559.51</v>
      </c>
      <c r="G8" s="239"/>
      <c r="H8" s="236"/>
      <c r="I8" s="236"/>
      <c r="J8" s="236"/>
      <c r="K8" s="236"/>
      <c r="L8" s="236"/>
      <c r="M8" s="236"/>
      <c r="N8" s="236"/>
    </row>
    <row r="9" spans="1:14" ht="13.5">
      <c r="A9" s="193" t="s">
        <v>48</v>
      </c>
      <c r="B9" s="240" t="s">
        <v>49</v>
      </c>
      <c r="C9" s="218">
        <v>1317.51</v>
      </c>
      <c r="D9" s="234"/>
      <c r="E9" s="218">
        <v>1317.51</v>
      </c>
      <c r="F9" s="218">
        <v>1317.51</v>
      </c>
      <c r="G9" s="241"/>
      <c r="H9" s="123"/>
      <c r="I9" s="123"/>
      <c r="J9" s="123"/>
      <c r="K9" s="123"/>
      <c r="L9" s="123"/>
      <c r="M9" s="123"/>
      <c r="N9" s="123"/>
    </row>
    <row r="10" spans="1:14" ht="13.5">
      <c r="A10" s="193" t="s">
        <v>50</v>
      </c>
      <c r="B10" s="240" t="s">
        <v>51</v>
      </c>
      <c r="C10" s="218">
        <v>242</v>
      </c>
      <c r="D10" s="234"/>
      <c r="E10" s="218">
        <v>242</v>
      </c>
      <c r="F10" s="218">
        <v>242</v>
      </c>
      <c r="G10" s="241"/>
      <c r="H10" s="123"/>
      <c r="I10" s="123"/>
      <c r="J10" s="123"/>
      <c r="K10" s="123"/>
      <c r="L10" s="123"/>
      <c r="M10" s="123"/>
      <c r="N10" s="123"/>
    </row>
    <row r="11" spans="1:14" ht="13.5">
      <c r="A11" s="193" t="s">
        <v>52</v>
      </c>
      <c r="B11" s="240" t="s">
        <v>53</v>
      </c>
      <c r="C11" s="218">
        <v>70.48</v>
      </c>
      <c r="D11" s="234"/>
      <c r="E11" s="218">
        <v>70.48</v>
      </c>
      <c r="F11" s="218">
        <v>70.48</v>
      </c>
      <c r="G11" s="241"/>
      <c r="H11" s="123"/>
      <c r="I11" s="123"/>
      <c r="J11" s="123"/>
      <c r="K11" s="123"/>
      <c r="L11" s="123"/>
      <c r="M11" s="123"/>
      <c r="N11" s="123"/>
    </row>
    <row r="12" spans="1:14" ht="13.5">
      <c r="A12" s="193" t="s">
        <v>54</v>
      </c>
      <c r="B12" s="240" t="s">
        <v>55</v>
      </c>
      <c r="C12" s="218">
        <v>70.48</v>
      </c>
      <c r="D12" s="234"/>
      <c r="E12" s="218">
        <v>70.48</v>
      </c>
      <c r="F12" s="218">
        <v>70.48</v>
      </c>
      <c r="G12" s="241"/>
      <c r="H12" s="123"/>
      <c r="I12" s="123"/>
      <c r="J12" s="123"/>
      <c r="K12" s="123"/>
      <c r="L12" s="123"/>
      <c r="M12" s="123"/>
      <c r="N12" s="123"/>
    </row>
    <row r="13" spans="1:14" ht="13.5">
      <c r="A13" s="123" t="s">
        <v>56</v>
      </c>
      <c r="B13" s="242" t="s">
        <v>57</v>
      </c>
      <c r="C13" s="123">
        <v>70.48</v>
      </c>
      <c r="D13" s="243"/>
      <c r="E13" s="123">
        <v>70.48</v>
      </c>
      <c r="F13" s="123">
        <v>70.48</v>
      </c>
      <c r="G13" s="244"/>
      <c r="H13" s="123"/>
      <c r="I13" s="123"/>
      <c r="J13" s="123"/>
      <c r="K13" s="123"/>
      <c r="L13" s="123"/>
      <c r="M13" s="123"/>
      <c r="N13" s="123"/>
    </row>
    <row r="14" spans="1:14" ht="13.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13.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13.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13.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3.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4" ht="13.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1:14" ht="13.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ht="13.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14" ht="13.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</sheetData>
  <sheetProtection/>
  <mergeCells count="15">
    <mergeCell ref="A1:N1"/>
    <mergeCell ref="M2:N2"/>
    <mergeCell ref="A3:N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14" t="s">
        <v>58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126"/>
      <c r="B2" s="126"/>
      <c r="C2" s="126"/>
      <c r="D2" s="126"/>
      <c r="E2" s="126"/>
      <c r="F2" s="126"/>
      <c r="G2" s="126"/>
      <c r="H2" s="140" t="s">
        <v>59</v>
      </c>
    </row>
    <row r="3" spans="1:8" ht="15" customHeight="1">
      <c r="A3" s="220" t="s">
        <v>60</v>
      </c>
      <c r="B3" s="221"/>
      <c r="C3" s="221"/>
      <c r="D3" s="221"/>
      <c r="E3" s="221"/>
      <c r="F3" s="221"/>
      <c r="G3" s="221"/>
      <c r="H3" s="221"/>
    </row>
    <row r="4" spans="1:8" s="116" customFormat="1" ht="31.5" customHeight="1">
      <c r="A4" s="222" t="s">
        <v>42</v>
      </c>
      <c r="B4" s="121" t="s">
        <v>43</v>
      </c>
      <c r="C4" s="121" t="s">
        <v>33</v>
      </c>
      <c r="D4" s="121" t="s">
        <v>61</v>
      </c>
      <c r="E4" s="121" t="s">
        <v>62</v>
      </c>
      <c r="F4" s="121" t="s">
        <v>63</v>
      </c>
      <c r="G4" s="121" t="s">
        <v>64</v>
      </c>
      <c r="H4" s="121" t="s">
        <v>65</v>
      </c>
    </row>
    <row r="5" spans="1:8" s="116" customFormat="1" ht="19.5" customHeight="1">
      <c r="A5" s="121"/>
      <c r="B5" s="130" t="s">
        <v>33</v>
      </c>
      <c r="C5" s="223">
        <v>1629.99</v>
      </c>
      <c r="D5" s="224">
        <v>1387.99</v>
      </c>
      <c r="E5" s="225">
        <v>242</v>
      </c>
      <c r="F5" s="121"/>
      <c r="G5" s="121"/>
      <c r="H5" s="121"/>
    </row>
    <row r="6" spans="1:8" ht="13.5">
      <c r="A6" s="188">
        <v>208</v>
      </c>
      <c r="B6" s="189" t="s">
        <v>46</v>
      </c>
      <c r="C6" s="195">
        <v>1559.51</v>
      </c>
      <c r="D6" s="226">
        <v>1317.51</v>
      </c>
      <c r="E6" s="227">
        <v>242</v>
      </c>
      <c r="F6" s="123"/>
      <c r="G6" s="123"/>
      <c r="H6" s="123"/>
    </row>
    <row r="7" spans="1:8" ht="13.5">
      <c r="A7" s="188">
        <v>20802</v>
      </c>
      <c r="B7" s="192" t="s">
        <v>47</v>
      </c>
      <c r="C7" s="195">
        <v>1559.51</v>
      </c>
      <c r="D7" s="226">
        <v>1317.51</v>
      </c>
      <c r="E7" s="227">
        <v>242</v>
      </c>
      <c r="F7" s="123"/>
      <c r="G7" s="123"/>
      <c r="H7" s="123"/>
    </row>
    <row r="8" spans="1:8" ht="13.5">
      <c r="A8" s="193" t="s">
        <v>48</v>
      </c>
      <c r="B8" s="194" t="s">
        <v>49</v>
      </c>
      <c r="C8" s="227">
        <v>1317.51</v>
      </c>
      <c r="D8" s="195">
        <v>1317.51</v>
      </c>
      <c r="E8" s="228"/>
      <c r="F8" s="123"/>
      <c r="G8" s="123"/>
      <c r="H8" s="123"/>
    </row>
    <row r="9" spans="1:8" ht="13.5">
      <c r="A9" s="193" t="s">
        <v>50</v>
      </c>
      <c r="B9" s="194" t="s">
        <v>51</v>
      </c>
      <c r="C9" s="229">
        <v>242</v>
      </c>
      <c r="D9" s="229"/>
      <c r="E9" s="229">
        <v>242</v>
      </c>
      <c r="F9" s="123"/>
      <c r="G9" s="123"/>
      <c r="H9" s="123"/>
    </row>
    <row r="10" spans="1:8" ht="13.5">
      <c r="A10" s="193" t="s">
        <v>52</v>
      </c>
      <c r="B10" s="198" t="s">
        <v>53</v>
      </c>
      <c r="C10" s="229">
        <v>70.48</v>
      </c>
      <c r="D10" s="229">
        <v>70.48</v>
      </c>
      <c r="E10" s="229">
        <v>0</v>
      </c>
      <c r="F10" s="123"/>
      <c r="G10" s="123"/>
      <c r="H10" s="123"/>
    </row>
    <row r="11" spans="1:8" ht="13.5">
      <c r="A11" s="193" t="s">
        <v>54</v>
      </c>
      <c r="B11" s="198" t="s">
        <v>55</v>
      </c>
      <c r="C11" s="229">
        <v>70.48</v>
      </c>
      <c r="D11" s="229">
        <v>70.48</v>
      </c>
      <c r="E11" s="229">
        <v>0</v>
      </c>
      <c r="F11" s="123"/>
      <c r="G11" s="123"/>
      <c r="H11" s="123"/>
    </row>
    <row r="12" spans="1:8" ht="13.5">
      <c r="A12" s="193" t="s">
        <v>56</v>
      </c>
      <c r="B12" s="199" t="s">
        <v>57</v>
      </c>
      <c r="C12" s="230">
        <v>70.48</v>
      </c>
      <c r="D12" s="230">
        <v>70.48</v>
      </c>
      <c r="E12" s="230"/>
      <c r="F12" s="123"/>
      <c r="G12" s="123"/>
      <c r="H12" s="123"/>
    </row>
    <row r="13" spans="1:8" ht="13.5">
      <c r="A13" s="148"/>
      <c r="B13" s="123"/>
      <c r="C13" s="134"/>
      <c r="D13" s="134"/>
      <c r="E13" s="134"/>
      <c r="F13" s="123"/>
      <c r="G13" s="123"/>
      <c r="H13" s="123"/>
    </row>
    <row r="14" spans="1:8" ht="13.5">
      <c r="A14" s="148"/>
      <c r="B14" s="123"/>
      <c r="C14" s="134"/>
      <c r="D14" s="134"/>
      <c r="E14" s="134"/>
      <c r="F14" s="123"/>
      <c r="G14" s="123"/>
      <c r="H14" s="123"/>
    </row>
    <row r="15" spans="1:8" ht="13.5">
      <c r="A15" s="148"/>
      <c r="B15" s="123"/>
      <c r="C15" s="134"/>
      <c r="D15" s="134"/>
      <c r="E15" s="134"/>
      <c r="F15" s="123"/>
      <c r="G15" s="123"/>
      <c r="H15" s="123"/>
    </row>
    <row r="16" spans="1:8" ht="13.5">
      <c r="A16" s="148"/>
      <c r="B16" s="123"/>
      <c r="C16" s="134"/>
      <c r="D16" s="134"/>
      <c r="E16" s="134"/>
      <c r="F16" s="123"/>
      <c r="G16" s="123"/>
      <c r="H16" s="123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C1">
      <selection activeCell="E14" sqref="E14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65" t="s">
        <v>66</v>
      </c>
      <c r="B1" s="165"/>
      <c r="C1" s="165"/>
      <c r="D1" s="165"/>
      <c r="E1" s="165"/>
      <c r="F1" s="165"/>
    </row>
    <row r="2" spans="1:6" s="160" customFormat="1" ht="15" customHeight="1">
      <c r="A2" s="167"/>
      <c r="B2" s="167"/>
      <c r="C2" s="167"/>
      <c r="D2" s="167"/>
      <c r="E2" s="167"/>
      <c r="F2" s="167" t="s">
        <v>67</v>
      </c>
    </row>
    <row r="3" spans="1:6" s="160" customFormat="1" ht="15" customHeight="1">
      <c r="A3" s="216" t="s">
        <v>68</v>
      </c>
      <c r="B3" s="167"/>
      <c r="C3" s="167"/>
      <c r="D3" s="167"/>
      <c r="E3" s="167"/>
      <c r="F3" s="167" t="s">
        <v>3</v>
      </c>
    </row>
    <row r="4" spans="1:6" ht="15.75" customHeight="1">
      <c r="A4" s="121" t="s">
        <v>4</v>
      </c>
      <c r="B4" s="121"/>
      <c r="C4" s="122" t="s">
        <v>5</v>
      </c>
      <c r="D4" s="122"/>
      <c r="E4" s="122"/>
      <c r="F4" s="122"/>
    </row>
    <row r="5" spans="1:6" s="113" customFormat="1" ht="15.75" customHeight="1">
      <c r="A5" s="122" t="s">
        <v>6</v>
      </c>
      <c r="B5" s="122" t="s">
        <v>7</v>
      </c>
      <c r="C5" s="122" t="s">
        <v>6</v>
      </c>
      <c r="D5" s="122" t="s">
        <v>33</v>
      </c>
      <c r="E5" s="122" t="s">
        <v>69</v>
      </c>
      <c r="F5" s="122" t="s">
        <v>70</v>
      </c>
    </row>
    <row r="6" spans="1:6" ht="15.75" customHeight="1">
      <c r="A6" s="123" t="s">
        <v>71</v>
      </c>
      <c r="B6" s="217">
        <v>1629.99</v>
      </c>
      <c r="C6" s="134" t="s">
        <v>72</v>
      </c>
      <c r="D6" s="217">
        <v>1629.99</v>
      </c>
      <c r="E6" s="217">
        <v>1629.99</v>
      </c>
      <c r="F6" s="123"/>
    </row>
    <row r="7" spans="1:6" ht="15.75" customHeight="1">
      <c r="A7" s="123" t="s">
        <v>73</v>
      </c>
      <c r="B7" s="217">
        <v>1629.99</v>
      </c>
      <c r="C7" s="134" t="s">
        <v>74</v>
      </c>
      <c r="D7" s="134"/>
      <c r="E7" s="134"/>
      <c r="F7" s="123"/>
    </row>
    <row r="8" spans="1:6" ht="15.75" customHeight="1">
      <c r="A8" s="123" t="s">
        <v>75</v>
      </c>
      <c r="B8" s="155"/>
      <c r="C8" s="134" t="s">
        <v>76</v>
      </c>
      <c r="D8" s="134"/>
      <c r="E8" s="134"/>
      <c r="F8" s="123"/>
    </row>
    <row r="9" spans="1:6" ht="15.75" customHeight="1">
      <c r="A9" s="123"/>
      <c r="B9" s="155"/>
      <c r="C9" s="134" t="s">
        <v>77</v>
      </c>
      <c r="D9" s="218"/>
      <c r="E9" s="218"/>
      <c r="F9" s="123"/>
    </row>
    <row r="10" spans="1:6" ht="15.75" customHeight="1">
      <c r="A10" s="123" t="s">
        <v>78</v>
      </c>
      <c r="B10" s="155"/>
      <c r="C10" s="134" t="s">
        <v>79</v>
      </c>
      <c r="D10" s="134"/>
      <c r="E10" s="134"/>
      <c r="F10" s="123"/>
    </row>
    <row r="11" spans="1:6" ht="15.75" customHeight="1">
      <c r="A11" s="123" t="s">
        <v>73</v>
      </c>
      <c r="B11" s="155"/>
      <c r="C11" s="134" t="s">
        <v>80</v>
      </c>
      <c r="D11" s="134"/>
      <c r="E11" s="134"/>
      <c r="F11" s="123"/>
    </row>
    <row r="12" spans="1:6" ht="15.75" customHeight="1">
      <c r="A12" s="123" t="s">
        <v>75</v>
      </c>
      <c r="B12" s="155"/>
      <c r="C12" s="134" t="s">
        <v>81</v>
      </c>
      <c r="D12" s="219">
        <v>1559.51</v>
      </c>
      <c r="E12" s="219">
        <v>1559.51</v>
      </c>
      <c r="F12" s="123"/>
    </row>
    <row r="13" spans="1:6" ht="15.75" customHeight="1">
      <c r="A13" s="123"/>
      <c r="B13" s="155"/>
      <c r="C13" s="134" t="s">
        <v>82</v>
      </c>
      <c r="D13" s="155"/>
      <c r="E13" s="155"/>
      <c r="F13" s="123"/>
    </row>
    <row r="14" spans="1:6" ht="15.75" customHeight="1">
      <c r="A14" s="123"/>
      <c r="B14" s="155"/>
      <c r="C14" s="134" t="s">
        <v>83</v>
      </c>
      <c r="D14" s="219">
        <v>70.48</v>
      </c>
      <c r="E14" s="219">
        <v>70.48</v>
      </c>
      <c r="F14" s="123"/>
    </row>
    <row r="15" spans="1:6" ht="15.75" customHeight="1">
      <c r="A15" s="123"/>
      <c r="B15" s="155"/>
      <c r="C15" s="134"/>
      <c r="D15" s="134"/>
      <c r="E15" s="134"/>
      <c r="F15" s="123"/>
    </row>
    <row r="16" spans="1:6" ht="15.75" customHeight="1">
      <c r="A16" s="123"/>
      <c r="B16" s="155"/>
      <c r="C16" s="134" t="s">
        <v>84</v>
      </c>
      <c r="D16" s="134"/>
      <c r="E16" s="134"/>
      <c r="F16" s="123"/>
    </row>
    <row r="17" spans="1:6" ht="15.75" customHeight="1">
      <c r="A17" s="123"/>
      <c r="B17" s="155"/>
      <c r="C17" s="134"/>
      <c r="D17" s="134"/>
      <c r="E17" s="134"/>
      <c r="F17" s="123"/>
    </row>
    <row r="18" spans="1:6" ht="15.75" customHeight="1">
      <c r="A18" s="123" t="s">
        <v>27</v>
      </c>
      <c r="B18" s="217">
        <v>1629.99</v>
      </c>
      <c r="C18" s="134" t="s">
        <v>28</v>
      </c>
      <c r="D18" s="217">
        <v>1629.99</v>
      </c>
      <c r="E18" s="217">
        <v>1629.99</v>
      </c>
      <c r="F18" s="123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8"/>
  <sheetViews>
    <sheetView workbookViewId="0" topLeftCell="A1">
      <selection activeCell="D14" sqref="D14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9.37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59" customFormat="1" ht="38.25" customHeight="1">
      <c r="A1" s="165" t="s">
        <v>85</v>
      </c>
      <c r="B1" s="166"/>
      <c r="C1" s="166"/>
      <c r="D1" s="166"/>
      <c r="E1" s="166"/>
      <c r="F1" s="166"/>
      <c r="G1" s="166"/>
      <c r="H1" s="166"/>
    </row>
    <row r="2" spans="1:8" ht="15" customHeight="1">
      <c r="A2" s="113"/>
      <c r="B2" s="113"/>
      <c r="C2" s="113"/>
      <c r="D2" s="113"/>
      <c r="E2" s="113"/>
      <c r="F2" s="113"/>
      <c r="G2" s="167" t="s">
        <v>86</v>
      </c>
      <c r="H2" s="113"/>
    </row>
    <row r="3" spans="1:8" ht="15" customHeight="1">
      <c r="A3" s="118" t="s">
        <v>68</v>
      </c>
      <c r="B3" s="119"/>
      <c r="H3" s="168" t="s">
        <v>3</v>
      </c>
    </row>
    <row r="4" spans="1:8" s="160" customFormat="1" ht="34.5" customHeight="1">
      <c r="A4" s="169" t="s">
        <v>87</v>
      </c>
      <c r="B4" s="169"/>
      <c r="C4" s="170" t="s">
        <v>88</v>
      </c>
      <c r="D4" s="171" t="s">
        <v>89</v>
      </c>
      <c r="E4" s="172"/>
      <c r="F4" s="172"/>
      <c r="G4" s="173" t="s">
        <v>90</v>
      </c>
      <c r="H4" s="174"/>
    </row>
    <row r="5" spans="1:8" s="161" customFormat="1" ht="16.5" customHeight="1">
      <c r="A5" s="175" t="s">
        <v>42</v>
      </c>
      <c r="B5" s="175" t="s">
        <v>43</v>
      </c>
      <c r="C5" s="176"/>
      <c r="D5" s="177" t="s">
        <v>91</v>
      </c>
      <c r="E5" s="177" t="s">
        <v>61</v>
      </c>
      <c r="F5" s="162" t="s">
        <v>62</v>
      </c>
      <c r="G5" s="178" t="s">
        <v>92</v>
      </c>
      <c r="H5" s="178" t="s">
        <v>93</v>
      </c>
    </row>
    <row r="6" spans="1:8" s="162" customFormat="1" ht="18.75" customHeight="1">
      <c r="A6" s="175"/>
      <c r="B6" s="175"/>
      <c r="C6" s="179"/>
      <c r="D6" s="180"/>
      <c r="E6" s="180"/>
      <c r="F6" s="181"/>
      <c r="G6" s="180"/>
      <c r="H6" s="180"/>
    </row>
    <row r="7" spans="1:8" s="162" customFormat="1" ht="18.75" customHeight="1">
      <c r="A7" s="121"/>
      <c r="B7" s="130" t="s">
        <v>33</v>
      </c>
      <c r="C7" s="182">
        <v>1643.82</v>
      </c>
      <c r="D7" s="183">
        <v>1629.99</v>
      </c>
      <c r="E7" s="184">
        <v>1387.99</v>
      </c>
      <c r="F7" s="185">
        <v>242</v>
      </c>
      <c r="G7" s="186">
        <f>D7-C7</f>
        <v>-13.829999999999927</v>
      </c>
      <c r="H7" s="187">
        <f>(D7-C7)/C7*100%</f>
        <v>-0.00841332992663426</v>
      </c>
    </row>
    <row r="8" spans="1:8" s="162" customFormat="1" ht="18.75" customHeight="1">
      <c r="A8" s="188">
        <v>208</v>
      </c>
      <c r="B8" s="189" t="s">
        <v>46</v>
      </c>
      <c r="C8" s="182">
        <f>C9+C12</f>
        <v>1572.02</v>
      </c>
      <c r="D8" s="190">
        <f>D9+D12</f>
        <v>1559.51</v>
      </c>
      <c r="E8" s="190">
        <f>E9+E12</f>
        <v>1317.51</v>
      </c>
      <c r="F8" s="191">
        <f>F9+F12</f>
        <v>242</v>
      </c>
      <c r="G8" s="186">
        <f aca="true" t="shared" si="0" ref="G8:G16">D8-C8</f>
        <v>-12.509999999999991</v>
      </c>
      <c r="H8" s="187">
        <f aca="true" t="shared" si="1" ref="H8:H16">(D8-C8)/C8*100%</f>
        <v>-0.007957914021450104</v>
      </c>
    </row>
    <row r="9" spans="1:8" s="162" customFormat="1" ht="18.75" customHeight="1">
      <c r="A9" s="188">
        <v>20802</v>
      </c>
      <c r="B9" s="192" t="s">
        <v>47</v>
      </c>
      <c r="C9" s="182">
        <f>C10+C11</f>
        <v>1542.02</v>
      </c>
      <c r="D9" s="190">
        <f>D10+D11</f>
        <v>1559.51</v>
      </c>
      <c r="E9" s="190">
        <f>E10+E11</f>
        <v>1317.51</v>
      </c>
      <c r="F9" s="191">
        <f>F10+F11</f>
        <v>242</v>
      </c>
      <c r="G9" s="186">
        <f t="shared" si="0"/>
        <v>17.49000000000001</v>
      </c>
      <c r="H9" s="187">
        <f t="shared" si="1"/>
        <v>0.011342265340267966</v>
      </c>
    </row>
    <row r="10" spans="1:8" s="160" customFormat="1" ht="13.5">
      <c r="A10" s="193" t="s">
        <v>48</v>
      </c>
      <c r="B10" s="194" t="s">
        <v>49</v>
      </c>
      <c r="C10" s="182">
        <v>1330.02</v>
      </c>
      <c r="D10" s="195">
        <v>1317.51</v>
      </c>
      <c r="E10" s="195">
        <v>1317.51</v>
      </c>
      <c r="F10" s="196"/>
      <c r="G10" s="186">
        <f t="shared" si="0"/>
        <v>-12.509999999999991</v>
      </c>
      <c r="H10" s="187">
        <f t="shared" si="1"/>
        <v>-0.00940587359588577</v>
      </c>
    </row>
    <row r="11" spans="1:8" s="160" customFormat="1" ht="13.5">
      <c r="A11" s="193" t="s">
        <v>50</v>
      </c>
      <c r="B11" s="194" t="s">
        <v>51</v>
      </c>
      <c r="C11" s="182">
        <v>212</v>
      </c>
      <c r="D11" s="195">
        <v>242</v>
      </c>
      <c r="E11" s="196"/>
      <c r="F11" s="195">
        <v>242</v>
      </c>
      <c r="G11" s="186">
        <f t="shared" si="0"/>
        <v>30</v>
      </c>
      <c r="H11" s="187">
        <f t="shared" si="1"/>
        <v>0.14150943396226415</v>
      </c>
    </row>
    <row r="12" spans="1:8" s="160" customFormat="1" ht="13.5">
      <c r="A12" s="193" t="s">
        <v>94</v>
      </c>
      <c r="B12" s="192" t="s">
        <v>95</v>
      </c>
      <c r="C12" s="182">
        <f>C13</f>
        <v>30</v>
      </c>
      <c r="D12" s="190">
        <f>D13</f>
        <v>0</v>
      </c>
      <c r="E12" s="190">
        <f>E13</f>
        <v>0</v>
      </c>
      <c r="F12" s="190">
        <f>F13</f>
        <v>0</v>
      </c>
      <c r="G12" s="186">
        <f t="shared" si="0"/>
        <v>-30</v>
      </c>
      <c r="H12" s="187"/>
    </row>
    <row r="13" spans="1:8" s="160" customFormat="1" ht="13.5">
      <c r="A13" s="193" t="s">
        <v>96</v>
      </c>
      <c r="B13" s="197" t="s">
        <v>97</v>
      </c>
      <c r="C13" s="182">
        <v>30</v>
      </c>
      <c r="D13" s="190"/>
      <c r="E13" s="190"/>
      <c r="F13" s="190"/>
      <c r="G13" s="186">
        <f t="shared" si="0"/>
        <v>-30</v>
      </c>
      <c r="H13" s="187"/>
    </row>
    <row r="14" spans="1:8" s="160" customFormat="1" ht="13.5">
      <c r="A14" s="193" t="s">
        <v>52</v>
      </c>
      <c r="B14" s="198" t="s">
        <v>53</v>
      </c>
      <c r="C14" s="182">
        <f>C15</f>
        <v>71.8</v>
      </c>
      <c r="D14" s="190">
        <f>D15</f>
        <v>70.48</v>
      </c>
      <c r="E14" s="190">
        <f>E15</f>
        <v>70.48</v>
      </c>
      <c r="F14" s="190">
        <f>F15</f>
        <v>0</v>
      </c>
      <c r="G14" s="186">
        <f t="shared" si="0"/>
        <v>-1.3199999999999932</v>
      </c>
      <c r="H14" s="187">
        <f t="shared" si="1"/>
        <v>-0.018384401114206035</v>
      </c>
    </row>
    <row r="15" spans="1:8" s="160" customFormat="1" ht="13.5">
      <c r="A15" s="193" t="s">
        <v>54</v>
      </c>
      <c r="B15" s="198" t="s">
        <v>55</v>
      </c>
      <c r="C15" s="182">
        <f>C16</f>
        <v>71.8</v>
      </c>
      <c r="D15" s="190">
        <f>D16</f>
        <v>70.48</v>
      </c>
      <c r="E15" s="190">
        <f>E16</f>
        <v>70.48</v>
      </c>
      <c r="F15" s="190">
        <f>F16</f>
        <v>0</v>
      </c>
      <c r="G15" s="186">
        <f t="shared" si="0"/>
        <v>-1.3199999999999932</v>
      </c>
      <c r="H15" s="187">
        <f t="shared" si="1"/>
        <v>-0.018384401114206035</v>
      </c>
    </row>
    <row r="16" spans="1:8" s="160" customFormat="1" ht="13.5">
      <c r="A16" s="193" t="s">
        <v>56</v>
      </c>
      <c r="B16" s="199" t="s">
        <v>57</v>
      </c>
      <c r="C16" s="182">
        <v>71.8</v>
      </c>
      <c r="D16" s="195">
        <v>70.48</v>
      </c>
      <c r="E16" s="195">
        <v>70.48</v>
      </c>
      <c r="F16" s="196"/>
      <c r="G16" s="186">
        <f t="shared" si="0"/>
        <v>-1.3199999999999932</v>
      </c>
      <c r="H16" s="187">
        <f t="shared" si="1"/>
        <v>-0.018384401114206035</v>
      </c>
    </row>
    <row r="17" spans="1:8" s="163" customFormat="1" ht="13.5">
      <c r="A17" s="200"/>
      <c r="B17" s="201"/>
      <c r="C17" s="202"/>
      <c r="D17" s="203"/>
      <c r="E17" s="203"/>
      <c r="F17" s="204"/>
      <c r="G17" s="205"/>
      <c r="H17" s="206"/>
    </row>
    <row r="18" spans="1:8" s="163" customFormat="1" ht="13.5">
      <c r="A18" s="200"/>
      <c r="B18" s="201"/>
      <c r="C18" s="202"/>
      <c r="D18" s="207"/>
      <c r="E18" s="207"/>
      <c r="F18" s="208"/>
      <c r="G18" s="205"/>
      <c r="H18" s="206"/>
    </row>
    <row r="19" spans="1:8" s="163" customFormat="1" ht="13.5">
      <c r="A19" s="200"/>
      <c r="B19" s="201"/>
      <c r="C19" s="202"/>
      <c r="D19" s="203"/>
      <c r="E19" s="203"/>
      <c r="F19" s="204"/>
      <c r="G19" s="205"/>
      <c r="H19" s="206"/>
    </row>
    <row r="20" spans="1:8" s="163" customFormat="1" ht="13.5">
      <c r="A20" s="200"/>
      <c r="B20" s="201"/>
      <c r="C20" s="202"/>
      <c r="D20" s="203"/>
      <c r="E20" s="203"/>
      <c r="F20" s="204"/>
      <c r="G20" s="205"/>
      <c r="H20" s="205"/>
    </row>
    <row r="21" spans="1:8" s="163" customFormat="1" ht="13.5">
      <c r="A21" s="200"/>
      <c r="B21" s="201"/>
      <c r="C21" s="202"/>
      <c r="D21" s="203"/>
      <c r="E21" s="203"/>
      <c r="F21" s="204"/>
      <c r="G21" s="205"/>
      <c r="H21" s="206"/>
    </row>
    <row r="22" spans="1:8" s="164" customFormat="1" ht="13.5">
      <c r="A22" s="209"/>
      <c r="B22" s="210"/>
      <c r="C22" s="211"/>
      <c r="D22" s="212"/>
      <c r="E22" s="212"/>
      <c r="F22" s="213"/>
      <c r="G22" s="214"/>
      <c r="H22" s="214"/>
    </row>
    <row r="23" spans="1:8" s="164" customFormat="1" ht="13.5">
      <c r="A23" s="209"/>
      <c r="B23" s="210"/>
      <c r="C23" s="211"/>
      <c r="D23" s="212"/>
      <c r="E23" s="212"/>
      <c r="F23" s="213"/>
      <c r="G23" s="214"/>
      <c r="H23" s="214"/>
    </row>
    <row r="24" spans="1:8" s="164" customFormat="1" ht="13.5">
      <c r="A24" s="209"/>
      <c r="B24" s="210"/>
      <c r="C24" s="211"/>
      <c r="D24" s="212"/>
      <c r="E24" s="212"/>
      <c r="F24" s="213"/>
      <c r="G24" s="214"/>
      <c r="H24" s="214"/>
    </row>
    <row r="25" ht="13.5">
      <c r="A25" s="215"/>
    </row>
    <row r="26" ht="13.5">
      <c r="A26" s="215"/>
    </row>
    <row r="27" ht="13.5">
      <c r="A27" s="215"/>
    </row>
    <row r="28" ht="13.5">
      <c r="A28" s="215"/>
    </row>
    <row r="29" ht="13.5">
      <c r="A29" s="215"/>
    </row>
    <row r="30" ht="13.5">
      <c r="A30" s="215"/>
    </row>
    <row r="31" ht="13.5">
      <c r="A31" s="215"/>
    </row>
    <row r="32" ht="13.5">
      <c r="A32" s="215"/>
    </row>
    <row r="33" ht="13.5">
      <c r="A33" s="215"/>
    </row>
    <row r="34" ht="13.5">
      <c r="A34" s="215"/>
    </row>
    <row r="35" ht="13.5">
      <c r="A35" s="215"/>
    </row>
    <row r="36" ht="13.5">
      <c r="A36" s="215"/>
    </row>
    <row r="37" ht="13.5">
      <c r="A37" s="215"/>
    </row>
    <row r="38" ht="13.5">
      <c r="A38" s="215"/>
    </row>
    <row r="39" ht="13.5">
      <c r="A39" s="215"/>
    </row>
    <row r="40" ht="13.5">
      <c r="A40" s="215"/>
    </row>
    <row r="41" ht="13.5">
      <c r="A41" s="215"/>
    </row>
    <row r="42" ht="13.5">
      <c r="A42" s="215"/>
    </row>
    <row r="43" ht="13.5">
      <c r="A43" s="215"/>
    </row>
    <row r="44" ht="13.5">
      <c r="A44" s="215"/>
    </row>
    <row r="45" ht="13.5">
      <c r="A45" s="215"/>
    </row>
    <row r="46" ht="13.5">
      <c r="A46" s="215"/>
    </row>
    <row r="47" ht="13.5">
      <c r="A47" s="215"/>
    </row>
    <row r="48" ht="13.5">
      <c r="A48" s="215"/>
    </row>
    <row r="49" ht="13.5">
      <c r="A49" s="215"/>
    </row>
    <row r="50" ht="13.5">
      <c r="A50" s="215"/>
    </row>
    <row r="51" ht="13.5">
      <c r="A51" s="215"/>
    </row>
    <row r="52" ht="13.5">
      <c r="A52" s="215"/>
    </row>
    <row r="53" ht="13.5">
      <c r="A53" s="215"/>
    </row>
    <row r="54" ht="13.5">
      <c r="A54" s="215"/>
    </row>
    <row r="55" ht="13.5">
      <c r="A55" s="215"/>
    </row>
    <row r="56" ht="13.5">
      <c r="A56" s="215"/>
    </row>
    <row r="57" ht="13.5">
      <c r="A57" s="215"/>
    </row>
    <row r="58" ht="13.5">
      <c r="A58" s="215"/>
    </row>
    <row r="59" ht="13.5">
      <c r="A59" s="215"/>
    </row>
    <row r="60" ht="13.5">
      <c r="A60" s="215"/>
    </row>
    <row r="61" ht="13.5">
      <c r="A61" s="215"/>
    </row>
    <row r="62" ht="13.5">
      <c r="A62" s="215"/>
    </row>
    <row r="63" ht="13.5">
      <c r="A63" s="215"/>
    </row>
    <row r="64" ht="13.5">
      <c r="A64" s="215"/>
    </row>
    <row r="65" ht="13.5">
      <c r="A65" s="215"/>
    </row>
    <row r="66" ht="13.5">
      <c r="A66" s="215"/>
    </row>
    <row r="67" ht="13.5">
      <c r="A67" s="215"/>
    </row>
    <row r="68" ht="13.5">
      <c r="A68" s="215"/>
    </row>
    <row r="69" ht="13.5">
      <c r="A69" s="215"/>
    </row>
    <row r="70" ht="13.5">
      <c r="A70" s="215"/>
    </row>
    <row r="71" ht="13.5">
      <c r="A71" s="215"/>
    </row>
    <row r="72" ht="13.5">
      <c r="A72" s="215"/>
    </row>
    <row r="73" ht="13.5">
      <c r="A73" s="215"/>
    </row>
    <row r="74" ht="13.5">
      <c r="A74" s="215"/>
    </row>
    <row r="75" ht="13.5">
      <c r="A75" s="215"/>
    </row>
    <row r="76" ht="13.5">
      <c r="A76" s="215"/>
    </row>
    <row r="77" ht="13.5">
      <c r="A77" s="215"/>
    </row>
    <row r="78" ht="13.5">
      <c r="A78" s="215"/>
    </row>
    <row r="79" ht="13.5">
      <c r="A79" s="215"/>
    </row>
    <row r="80" ht="13.5">
      <c r="A80" s="215"/>
    </row>
    <row r="81" ht="13.5">
      <c r="A81" s="215"/>
    </row>
    <row r="82" ht="13.5">
      <c r="A82" s="215"/>
    </row>
    <row r="83" ht="13.5">
      <c r="A83" s="215"/>
    </row>
    <row r="84" ht="13.5">
      <c r="A84" s="215"/>
    </row>
    <row r="85" ht="13.5">
      <c r="A85" s="215"/>
    </row>
    <row r="86" ht="13.5">
      <c r="A86" s="215"/>
    </row>
    <row r="87" ht="13.5">
      <c r="A87" s="215"/>
    </row>
    <row r="88" ht="13.5">
      <c r="A88" s="215"/>
    </row>
    <row r="89" ht="13.5">
      <c r="A89" s="215"/>
    </row>
    <row r="90" ht="13.5">
      <c r="A90" s="215"/>
    </row>
    <row r="91" ht="13.5">
      <c r="A91" s="215"/>
    </row>
    <row r="92" ht="13.5">
      <c r="A92" s="215"/>
    </row>
    <row r="93" ht="13.5">
      <c r="A93" s="215"/>
    </row>
    <row r="94" ht="13.5">
      <c r="A94" s="215"/>
    </row>
    <row r="95" ht="13.5">
      <c r="A95" s="215"/>
    </row>
    <row r="96" ht="13.5">
      <c r="A96" s="215"/>
    </row>
    <row r="97" ht="13.5">
      <c r="A97" s="215"/>
    </row>
    <row r="98" ht="13.5">
      <c r="A98" s="215"/>
    </row>
    <row r="99" ht="13.5">
      <c r="A99" s="215"/>
    </row>
    <row r="100" ht="13.5">
      <c r="A100" s="215"/>
    </row>
    <row r="101" ht="13.5">
      <c r="A101" s="215"/>
    </row>
    <row r="102" ht="13.5">
      <c r="A102" s="215"/>
    </row>
    <row r="103" ht="13.5">
      <c r="A103" s="215"/>
    </row>
    <row r="104" ht="13.5">
      <c r="A104" s="215"/>
    </row>
    <row r="105" ht="13.5">
      <c r="A105" s="215"/>
    </row>
    <row r="106" ht="13.5">
      <c r="A106" s="215"/>
    </row>
    <row r="107" ht="13.5">
      <c r="A107" s="215"/>
    </row>
    <row r="108" ht="13.5">
      <c r="A108" s="215"/>
    </row>
    <row r="109" ht="13.5">
      <c r="A109" s="215"/>
    </row>
    <row r="110" ht="13.5">
      <c r="A110" s="215"/>
    </row>
    <row r="111" ht="13.5">
      <c r="A111" s="215"/>
    </row>
    <row r="112" ht="13.5">
      <c r="A112" s="215"/>
    </row>
    <row r="113" ht="13.5">
      <c r="A113" s="215"/>
    </row>
    <row r="114" ht="13.5">
      <c r="A114" s="215"/>
    </row>
    <row r="115" ht="13.5">
      <c r="A115" s="215"/>
    </row>
    <row r="116" ht="13.5">
      <c r="A116" s="215"/>
    </row>
    <row r="117" ht="13.5">
      <c r="A117" s="215"/>
    </row>
    <row r="118" ht="13.5">
      <c r="A118" s="215"/>
    </row>
    <row r="119" ht="13.5">
      <c r="A119" s="215"/>
    </row>
    <row r="120" ht="13.5">
      <c r="A120" s="215"/>
    </row>
    <row r="121" ht="13.5">
      <c r="A121" s="215"/>
    </row>
    <row r="122" ht="13.5">
      <c r="A122" s="215"/>
    </row>
    <row r="123" ht="13.5">
      <c r="A123" s="215"/>
    </row>
    <row r="124" ht="13.5">
      <c r="A124" s="215"/>
    </row>
    <row r="125" ht="13.5">
      <c r="A125" s="215"/>
    </row>
    <row r="126" ht="13.5">
      <c r="A126" s="215"/>
    </row>
    <row r="127" ht="13.5">
      <c r="A127" s="215"/>
    </row>
    <row r="128" ht="13.5">
      <c r="A128" s="215"/>
    </row>
    <row r="129" ht="13.5">
      <c r="A129" s="215"/>
    </row>
    <row r="130" ht="13.5">
      <c r="A130" s="215"/>
    </row>
    <row r="131" ht="13.5">
      <c r="A131" s="215"/>
    </row>
    <row r="132" ht="13.5">
      <c r="A132" s="215"/>
    </row>
    <row r="133" ht="13.5">
      <c r="A133" s="215"/>
    </row>
    <row r="134" ht="13.5">
      <c r="A134" s="215"/>
    </row>
    <row r="135" ht="13.5">
      <c r="A135" s="215"/>
    </row>
    <row r="136" ht="13.5">
      <c r="A136" s="215"/>
    </row>
    <row r="137" ht="13.5">
      <c r="A137" s="215"/>
    </row>
    <row r="138" ht="13.5">
      <c r="A138" s="215"/>
    </row>
    <row r="139" ht="13.5">
      <c r="A139" s="215"/>
    </row>
    <row r="140" ht="13.5">
      <c r="A140" s="215"/>
    </row>
    <row r="141" ht="13.5">
      <c r="A141" s="215"/>
    </row>
    <row r="142" ht="13.5">
      <c r="A142" s="215"/>
    </row>
    <row r="143" ht="13.5">
      <c r="A143" s="215"/>
    </row>
    <row r="144" ht="13.5">
      <c r="A144" s="215"/>
    </row>
    <row r="145" ht="13.5">
      <c r="A145" s="215"/>
    </row>
    <row r="146" ht="13.5">
      <c r="A146" s="215"/>
    </row>
    <row r="147" ht="13.5">
      <c r="A147" s="215"/>
    </row>
    <row r="148" ht="13.5">
      <c r="A148" s="215"/>
    </row>
    <row r="149" ht="13.5">
      <c r="A149" s="215"/>
    </row>
    <row r="150" ht="13.5">
      <c r="A150" s="215"/>
    </row>
    <row r="151" ht="13.5">
      <c r="A151" s="215"/>
    </row>
    <row r="152" ht="13.5">
      <c r="A152" s="215"/>
    </row>
    <row r="153" ht="13.5">
      <c r="A153" s="215"/>
    </row>
    <row r="154" ht="13.5">
      <c r="A154" s="215"/>
    </row>
    <row r="155" ht="13.5">
      <c r="A155" s="215"/>
    </row>
    <row r="156" ht="13.5">
      <c r="A156" s="215"/>
    </row>
    <row r="157" ht="13.5">
      <c r="A157" s="215"/>
    </row>
    <row r="158" ht="13.5">
      <c r="A158" s="215"/>
    </row>
    <row r="159" ht="13.5">
      <c r="A159" s="215"/>
    </row>
    <row r="160" ht="13.5">
      <c r="A160" s="215"/>
    </row>
    <row r="161" ht="13.5">
      <c r="A161" s="215"/>
    </row>
    <row r="162" ht="13.5">
      <c r="A162" s="215"/>
    </row>
    <row r="163" ht="13.5">
      <c r="A163" s="215"/>
    </row>
    <row r="164" ht="13.5">
      <c r="A164" s="215"/>
    </row>
    <row r="165" ht="13.5">
      <c r="A165" s="215"/>
    </row>
    <row r="166" ht="13.5">
      <c r="A166" s="215"/>
    </row>
    <row r="167" ht="13.5">
      <c r="A167" s="215"/>
    </row>
    <row r="168" ht="13.5">
      <c r="A168" s="215"/>
    </row>
    <row r="169" ht="13.5">
      <c r="A169" s="215"/>
    </row>
    <row r="170" ht="13.5">
      <c r="A170" s="215"/>
    </row>
    <row r="171" ht="13.5">
      <c r="A171" s="215"/>
    </row>
    <row r="172" ht="13.5">
      <c r="A172" s="215"/>
    </row>
    <row r="173" ht="13.5">
      <c r="A173" s="215"/>
    </row>
    <row r="174" ht="13.5">
      <c r="A174" s="215"/>
    </row>
    <row r="175" ht="13.5">
      <c r="A175" s="215"/>
    </row>
    <row r="176" ht="13.5">
      <c r="A176" s="215"/>
    </row>
    <row r="177" ht="13.5">
      <c r="A177" s="215"/>
    </row>
    <row r="178" ht="13.5">
      <c r="A178" s="215"/>
    </row>
    <row r="179" ht="13.5">
      <c r="A179" s="215"/>
    </row>
    <row r="180" ht="13.5">
      <c r="A180" s="215"/>
    </row>
    <row r="181" ht="13.5">
      <c r="A181" s="215"/>
    </row>
    <row r="182" ht="13.5">
      <c r="A182" s="215"/>
    </row>
    <row r="183" ht="13.5">
      <c r="A183" s="215"/>
    </row>
    <row r="184" ht="13.5">
      <c r="A184" s="215"/>
    </row>
    <row r="185" ht="13.5">
      <c r="A185" s="215"/>
    </row>
    <row r="186" ht="13.5">
      <c r="A186" s="215"/>
    </row>
    <row r="187" ht="13.5">
      <c r="A187" s="215"/>
    </row>
    <row r="188" ht="13.5">
      <c r="A188" s="215"/>
    </row>
    <row r="189" ht="13.5">
      <c r="A189" s="215"/>
    </row>
    <row r="190" ht="13.5">
      <c r="A190" s="215"/>
    </row>
    <row r="191" ht="13.5">
      <c r="A191" s="215"/>
    </row>
    <row r="192" ht="13.5">
      <c r="A192" s="215"/>
    </row>
    <row r="193" ht="13.5">
      <c r="A193" s="215"/>
    </row>
    <row r="194" ht="13.5">
      <c r="A194" s="215"/>
    </row>
    <row r="195" ht="13.5">
      <c r="A195" s="215"/>
    </row>
    <row r="196" ht="13.5">
      <c r="A196" s="215"/>
    </row>
    <row r="197" ht="13.5">
      <c r="A197" s="215"/>
    </row>
    <row r="198" ht="13.5">
      <c r="A198" s="215"/>
    </row>
    <row r="199" ht="13.5">
      <c r="A199" s="215"/>
    </row>
    <row r="200" ht="13.5">
      <c r="A200" s="215"/>
    </row>
    <row r="201" ht="13.5">
      <c r="A201" s="215"/>
    </row>
    <row r="202" ht="13.5">
      <c r="A202" s="215"/>
    </row>
    <row r="203" ht="13.5">
      <c r="A203" s="215"/>
    </row>
    <row r="204" ht="13.5">
      <c r="A204" s="215"/>
    </row>
    <row r="205" ht="13.5">
      <c r="A205" s="215"/>
    </row>
    <row r="206" ht="13.5">
      <c r="A206" s="215"/>
    </row>
    <row r="207" ht="13.5">
      <c r="A207" s="215"/>
    </row>
    <row r="208" ht="13.5">
      <c r="A208" s="215"/>
    </row>
    <row r="209" ht="13.5">
      <c r="A209" s="215"/>
    </row>
    <row r="210" ht="13.5">
      <c r="A210" s="215"/>
    </row>
    <row r="211" ht="13.5">
      <c r="A211" s="215"/>
    </row>
    <row r="212" ht="13.5">
      <c r="A212" s="215"/>
    </row>
    <row r="213" ht="13.5">
      <c r="A213" s="215"/>
    </row>
    <row r="214" ht="13.5">
      <c r="A214" s="215"/>
    </row>
    <row r="215" ht="13.5">
      <c r="A215" s="215"/>
    </row>
    <row r="216" ht="13.5">
      <c r="A216" s="215"/>
    </row>
    <row r="217" ht="13.5">
      <c r="A217" s="215"/>
    </row>
    <row r="218" ht="13.5">
      <c r="A218" s="215"/>
    </row>
    <row r="219" ht="13.5">
      <c r="A219" s="215"/>
    </row>
    <row r="220" ht="13.5">
      <c r="A220" s="215"/>
    </row>
    <row r="221" ht="13.5">
      <c r="A221" s="215"/>
    </row>
    <row r="222" ht="13.5">
      <c r="A222" s="215"/>
    </row>
    <row r="223" ht="13.5">
      <c r="A223" s="215"/>
    </row>
    <row r="224" ht="13.5">
      <c r="A224" s="215"/>
    </row>
    <row r="225" ht="13.5">
      <c r="A225" s="215"/>
    </row>
    <row r="226" ht="13.5">
      <c r="A226" s="215"/>
    </row>
    <row r="227" ht="13.5">
      <c r="A227" s="215"/>
    </row>
    <row r="228" ht="13.5">
      <c r="A228" s="215"/>
    </row>
    <row r="229" ht="13.5">
      <c r="A229" s="215"/>
    </row>
    <row r="230" ht="13.5">
      <c r="A230" s="215"/>
    </row>
    <row r="231" ht="13.5">
      <c r="A231" s="215"/>
    </row>
    <row r="232" ht="13.5">
      <c r="A232" s="215"/>
    </row>
    <row r="233" ht="13.5">
      <c r="A233" s="215"/>
    </row>
    <row r="234" ht="13.5">
      <c r="A234" s="215"/>
    </row>
    <row r="235" ht="13.5">
      <c r="A235" s="215"/>
    </row>
    <row r="236" ht="13.5">
      <c r="A236" s="215"/>
    </row>
    <row r="237" ht="13.5">
      <c r="A237" s="215"/>
    </row>
    <row r="238" ht="13.5">
      <c r="A238" s="215"/>
    </row>
    <row r="239" ht="13.5">
      <c r="A239" s="215"/>
    </row>
    <row r="240" ht="13.5">
      <c r="A240" s="215"/>
    </row>
    <row r="241" ht="13.5">
      <c r="A241" s="215"/>
    </row>
    <row r="242" ht="13.5">
      <c r="A242" s="215"/>
    </row>
    <row r="243" ht="13.5">
      <c r="A243" s="215"/>
    </row>
    <row r="244" ht="13.5">
      <c r="A244" s="215"/>
    </row>
    <row r="245" ht="13.5">
      <c r="A245" s="215"/>
    </row>
    <row r="246" ht="13.5">
      <c r="A246" s="215"/>
    </row>
    <row r="247" ht="13.5">
      <c r="A247" s="215"/>
    </row>
    <row r="248" ht="13.5">
      <c r="A248" s="215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0">
      <selection activeCell="A26" sqref="A26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37" customWidth="1"/>
    <col min="4" max="5" width="17.125" style="137" customWidth="1"/>
  </cols>
  <sheetData>
    <row r="1" spans="1:5" ht="33.75" customHeight="1">
      <c r="A1" s="114" t="s">
        <v>98</v>
      </c>
      <c r="B1" s="138"/>
      <c r="C1" s="139"/>
      <c r="D1" s="139"/>
      <c r="E1" s="139"/>
    </row>
    <row r="2" spans="1:5" ht="15" customHeight="1">
      <c r="A2" s="140"/>
      <c r="B2" s="116"/>
      <c r="C2" s="141"/>
      <c r="D2" s="141"/>
      <c r="E2" s="142" t="s">
        <v>99</v>
      </c>
    </row>
    <row r="3" spans="1:5" ht="15" customHeight="1">
      <c r="A3" s="143" t="s">
        <v>68</v>
      </c>
      <c r="B3" s="144"/>
      <c r="E3" s="145" t="s">
        <v>3</v>
      </c>
    </row>
    <row r="4" spans="1:5" ht="15" customHeight="1">
      <c r="A4" s="121" t="s">
        <v>100</v>
      </c>
      <c r="B4" s="121"/>
      <c r="C4" s="146" t="s">
        <v>101</v>
      </c>
      <c r="D4" s="146"/>
      <c r="E4" s="146"/>
    </row>
    <row r="5" spans="1:5" s="113" customFormat="1" ht="13.5">
      <c r="A5" s="122" t="s">
        <v>42</v>
      </c>
      <c r="B5" s="122" t="s">
        <v>43</v>
      </c>
      <c r="C5" s="147" t="s">
        <v>33</v>
      </c>
      <c r="D5" s="147" t="s">
        <v>102</v>
      </c>
      <c r="E5" s="147" t="s">
        <v>103</v>
      </c>
    </row>
    <row r="6" spans="1:5" ht="13.5">
      <c r="A6" s="148">
        <v>301</v>
      </c>
      <c r="B6" s="123" t="s">
        <v>104</v>
      </c>
      <c r="C6" s="149">
        <f>SUM(C6:C17)</f>
        <v>1313.3100000000002</v>
      </c>
      <c r="D6" s="150">
        <f>SUM(D6:D17)</f>
        <v>1313.3100000000002</v>
      </c>
      <c r="E6" s="134"/>
    </row>
    <row r="7" spans="1:9" ht="13.5">
      <c r="A7" s="148">
        <v>30101</v>
      </c>
      <c r="B7" s="123" t="s">
        <v>105</v>
      </c>
      <c r="C7" s="134">
        <f>D7+E7</f>
        <v>487.63</v>
      </c>
      <c r="D7" s="151">
        <v>487.63</v>
      </c>
      <c r="E7" s="134"/>
      <c r="I7" s="158"/>
    </row>
    <row r="8" spans="1:9" ht="13.5">
      <c r="A8" s="148">
        <v>30102</v>
      </c>
      <c r="B8" s="123" t="s">
        <v>106</v>
      </c>
      <c r="C8" s="134">
        <f aca="true" t="shared" si="0" ref="C8:C39">D8+E8</f>
        <v>293.74</v>
      </c>
      <c r="D8" s="152">
        <v>293.74</v>
      </c>
      <c r="E8" s="134"/>
      <c r="I8" s="158"/>
    </row>
    <row r="9" spans="1:11" ht="13.5">
      <c r="A9" s="148">
        <v>30103</v>
      </c>
      <c r="B9" s="123" t="s">
        <v>107</v>
      </c>
      <c r="C9" s="134">
        <f t="shared" si="0"/>
        <v>165.21</v>
      </c>
      <c r="D9" s="153">
        <v>165.21</v>
      </c>
      <c r="E9" s="134"/>
      <c r="I9" s="158"/>
      <c r="J9" s="158"/>
      <c r="K9" s="158"/>
    </row>
    <row r="10" spans="1:11" ht="13.5">
      <c r="A10" s="148">
        <v>30107</v>
      </c>
      <c r="B10" s="154" t="s">
        <v>108</v>
      </c>
      <c r="C10" s="134"/>
      <c r="D10" s="155"/>
      <c r="E10" s="134"/>
      <c r="I10" s="158"/>
      <c r="J10" s="158"/>
      <c r="K10" s="158"/>
    </row>
    <row r="11" spans="1:11" ht="13.5">
      <c r="A11" s="148">
        <v>30108</v>
      </c>
      <c r="B11" s="123" t="s">
        <v>109</v>
      </c>
      <c r="C11" s="134">
        <f t="shared" si="0"/>
        <v>131.8</v>
      </c>
      <c r="D11" s="151">
        <v>131.8</v>
      </c>
      <c r="E11" s="134"/>
      <c r="I11" s="158"/>
      <c r="J11" s="158"/>
      <c r="K11" s="158"/>
    </row>
    <row r="12" spans="1:11" ht="13.5">
      <c r="A12" s="148">
        <v>30109</v>
      </c>
      <c r="B12" s="123" t="s">
        <v>110</v>
      </c>
      <c r="C12" s="134">
        <f t="shared" si="0"/>
        <v>65.9</v>
      </c>
      <c r="D12" s="153">
        <v>65.9</v>
      </c>
      <c r="E12" s="134"/>
      <c r="I12" s="158"/>
      <c r="J12" s="158"/>
      <c r="K12" s="158"/>
    </row>
    <row r="13" spans="1:11" ht="13.5">
      <c r="A13" s="148">
        <v>30110</v>
      </c>
      <c r="B13" s="123" t="s">
        <v>111</v>
      </c>
      <c r="C13" s="134">
        <f t="shared" si="0"/>
        <v>62.65</v>
      </c>
      <c r="D13" s="152">
        <v>62.65</v>
      </c>
      <c r="E13" s="134"/>
      <c r="I13" s="158"/>
      <c r="J13" s="158"/>
      <c r="K13" s="158"/>
    </row>
    <row r="14" spans="1:11" ht="13.5">
      <c r="A14" s="148">
        <v>30111</v>
      </c>
      <c r="B14" s="123" t="s">
        <v>112</v>
      </c>
      <c r="C14" s="134"/>
      <c r="D14" s="155"/>
      <c r="E14" s="134"/>
      <c r="I14" s="158"/>
      <c r="J14" s="158"/>
      <c r="K14" s="158"/>
    </row>
    <row r="15" spans="1:11" ht="13.5">
      <c r="A15" s="148">
        <v>30112</v>
      </c>
      <c r="B15" s="123" t="s">
        <v>113</v>
      </c>
      <c r="C15" s="134">
        <f t="shared" si="0"/>
        <v>7.83</v>
      </c>
      <c r="D15" s="153">
        <v>7.83</v>
      </c>
      <c r="E15" s="134"/>
      <c r="I15" s="158"/>
      <c r="J15" s="158"/>
      <c r="K15" s="158"/>
    </row>
    <row r="16" spans="1:11" ht="13.5">
      <c r="A16" s="148">
        <v>30113</v>
      </c>
      <c r="B16" s="123" t="s">
        <v>114</v>
      </c>
      <c r="C16" s="134">
        <f t="shared" si="0"/>
        <v>70.48</v>
      </c>
      <c r="D16" s="152">
        <v>70.48</v>
      </c>
      <c r="E16" s="134"/>
      <c r="I16" s="158"/>
      <c r="J16" s="158"/>
      <c r="K16" s="158"/>
    </row>
    <row r="17" spans="1:11" ht="13.5">
      <c r="A17" s="148">
        <v>30199</v>
      </c>
      <c r="B17" s="123" t="s">
        <v>115</v>
      </c>
      <c r="C17" s="134">
        <f t="shared" si="0"/>
        <v>28.07</v>
      </c>
      <c r="D17" s="156">
        <v>28.07</v>
      </c>
      <c r="E17" s="134"/>
      <c r="I17" s="158"/>
      <c r="J17" s="158"/>
      <c r="K17" s="158"/>
    </row>
    <row r="18" spans="1:11" ht="13.5">
      <c r="A18" s="148">
        <v>302</v>
      </c>
      <c r="B18" s="123" t="s">
        <v>116</v>
      </c>
      <c r="C18" s="134">
        <f t="shared" si="0"/>
        <v>74.67999999999999</v>
      </c>
      <c r="E18" s="150">
        <v>74.67999999999999</v>
      </c>
      <c r="I18" s="158"/>
      <c r="J18" s="158"/>
      <c r="K18" s="158"/>
    </row>
    <row r="19" spans="1:11" ht="13.5">
      <c r="A19" s="148">
        <v>30201</v>
      </c>
      <c r="B19" s="123" t="s">
        <v>117</v>
      </c>
      <c r="C19" s="134">
        <f t="shared" si="0"/>
        <v>6</v>
      </c>
      <c r="D19" s="134"/>
      <c r="E19" s="150">
        <v>6</v>
      </c>
      <c r="I19" s="158"/>
      <c r="J19" s="158"/>
      <c r="K19" s="158"/>
    </row>
    <row r="20" spans="1:11" ht="13.5">
      <c r="A20" s="148">
        <v>30202</v>
      </c>
      <c r="B20" s="123" t="s">
        <v>118</v>
      </c>
      <c r="C20" s="134">
        <f t="shared" si="0"/>
        <v>5</v>
      </c>
      <c r="D20" s="134"/>
      <c r="E20" s="150">
        <v>5</v>
      </c>
      <c r="I20" s="158"/>
      <c r="J20" s="158"/>
      <c r="K20" s="158"/>
    </row>
    <row r="21" spans="1:11" ht="13.5">
      <c r="A21" s="148">
        <v>30205</v>
      </c>
      <c r="B21" s="157" t="s">
        <v>119</v>
      </c>
      <c r="C21" s="134">
        <f t="shared" si="0"/>
        <v>4</v>
      </c>
      <c r="D21" s="134"/>
      <c r="E21" s="150">
        <v>4</v>
      </c>
      <c r="I21" s="158"/>
      <c r="J21" s="158"/>
      <c r="K21" s="158"/>
    </row>
    <row r="22" spans="1:11" ht="13.5">
      <c r="A22" s="148">
        <v>30206</v>
      </c>
      <c r="B22" s="157" t="s">
        <v>120</v>
      </c>
      <c r="C22" s="134">
        <f t="shared" si="0"/>
        <v>8</v>
      </c>
      <c r="D22" s="134"/>
      <c r="E22" s="150">
        <v>8</v>
      </c>
      <c r="I22" s="158"/>
      <c r="J22" s="158"/>
      <c r="K22" s="158"/>
    </row>
    <row r="23" spans="1:11" ht="13.5">
      <c r="A23" s="148">
        <v>30207</v>
      </c>
      <c r="B23" s="123" t="s">
        <v>121</v>
      </c>
      <c r="C23" s="134">
        <f t="shared" si="0"/>
        <v>3</v>
      </c>
      <c r="D23" s="134"/>
      <c r="E23" s="150">
        <v>3</v>
      </c>
      <c r="I23" s="158"/>
      <c r="J23" s="158"/>
      <c r="K23" s="158"/>
    </row>
    <row r="24" spans="1:11" ht="13.5">
      <c r="A24" s="148">
        <v>30211</v>
      </c>
      <c r="B24" s="123" t="s">
        <v>122</v>
      </c>
      <c r="C24" s="134">
        <f t="shared" si="0"/>
        <v>6</v>
      </c>
      <c r="D24" s="134"/>
      <c r="E24" s="150">
        <v>6</v>
      </c>
      <c r="I24" s="158"/>
      <c r="J24" s="158"/>
      <c r="K24" s="158"/>
    </row>
    <row r="25" spans="1:11" ht="13.5">
      <c r="A25" s="148">
        <v>30213</v>
      </c>
      <c r="B25" s="123" t="s">
        <v>123</v>
      </c>
      <c r="C25" s="134">
        <f t="shared" si="0"/>
        <v>10</v>
      </c>
      <c r="D25" s="134"/>
      <c r="E25" s="150">
        <v>10</v>
      </c>
      <c r="I25" s="158"/>
      <c r="J25" s="158"/>
      <c r="K25" s="158"/>
    </row>
    <row r="26" spans="1:11" ht="13.5">
      <c r="A26" s="148">
        <v>30215</v>
      </c>
      <c r="B26" s="123" t="s">
        <v>124</v>
      </c>
      <c r="C26" s="134">
        <f t="shared" si="0"/>
        <v>5</v>
      </c>
      <c r="D26" s="134"/>
      <c r="E26" s="150">
        <v>5</v>
      </c>
      <c r="I26" s="158"/>
      <c r="J26" s="158"/>
      <c r="K26" s="158"/>
    </row>
    <row r="27" spans="1:11" ht="13.5">
      <c r="A27" s="148">
        <v>30216</v>
      </c>
      <c r="B27" s="123" t="s">
        <v>125</v>
      </c>
      <c r="C27" s="134"/>
      <c r="D27" s="134"/>
      <c r="E27" s="150"/>
      <c r="I27" s="158"/>
      <c r="J27" s="158"/>
      <c r="K27" s="158"/>
    </row>
    <row r="28" spans="1:11" ht="13.5">
      <c r="A28" s="148">
        <v>30217</v>
      </c>
      <c r="B28" s="123" t="s">
        <v>126</v>
      </c>
      <c r="C28" s="134">
        <f t="shared" si="0"/>
        <v>13.8</v>
      </c>
      <c r="D28" s="134"/>
      <c r="E28" s="150">
        <v>13.8</v>
      </c>
      <c r="I28" s="158"/>
      <c r="J28" s="158"/>
      <c r="K28" s="158"/>
    </row>
    <row r="29" spans="1:11" ht="13.5">
      <c r="A29" s="148">
        <v>30226</v>
      </c>
      <c r="B29" s="123" t="s">
        <v>127</v>
      </c>
      <c r="C29" s="134"/>
      <c r="D29" s="134"/>
      <c r="E29" s="150"/>
      <c r="I29" s="158"/>
      <c r="J29" s="158"/>
      <c r="K29" s="158"/>
    </row>
    <row r="30" spans="1:11" ht="13.5">
      <c r="A30" s="148">
        <v>30228</v>
      </c>
      <c r="B30" s="123" t="s">
        <v>128</v>
      </c>
      <c r="C30" s="134">
        <f t="shared" si="0"/>
        <v>10</v>
      </c>
      <c r="D30" s="134"/>
      <c r="E30" s="150">
        <v>10</v>
      </c>
      <c r="I30" s="158"/>
      <c r="J30" s="158"/>
      <c r="K30" s="158"/>
    </row>
    <row r="31" spans="1:11" ht="13.5">
      <c r="A31" s="148">
        <v>30229</v>
      </c>
      <c r="B31" s="123" t="s">
        <v>129</v>
      </c>
      <c r="C31" s="134"/>
      <c r="D31" s="134"/>
      <c r="E31" s="150"/>
      <c r="I31" s="158"/>
      <c r="J31" s="158"/>
      <c r="K31" s="158"/>
    </row>
    <row r="32" spans="1:11" ht="13.5">
      <c r="A32" s="148">
        <v>30231</v>
      </c>
      <c r="B32" s="123" t="s">
        <v>130</v>
      </c>
      <c r="C32" s="134"/>
      <c r="D32" s="134"/>
      <c r="E32" s="150"/>
      <c r="I32" s="158"/>
      <c r="J32" s="158"/>
      <c r="K32" s="158"/>
    </row>
    <row r="33" spans="1:11" ht="13.5">
      <c r="A33" s="148">
        <v>30239</v>
      </c>
      <c r="B33" s="123" t="s">
        <v>131</v>
      </c>
      <c r="C33" s="134">
        <f t="shared" si="0"/>
        <v>3.88</v>
      </c>
      <c r="D33" s="134"/>
      <c r="E33" s="150">
        <v>3.88</v>
      </c>
      <c r="I33" s="158"/>
      <c r="J33" s="158"/>
      <c r="K33" s="158"/>
    </row>
    <row r="34" spans="1:11" ht="13.5">
      <c r="A34" s="148">
        <v>30299</v>
      </c>
      <c r="B34" s="123" t="s">
        <v>132</v>
      </c>
      <c r="C34" s="134"/>
      <c r="D34" s="134"/>
      <c r="E34" s="150"/>
      <c r="G34" s="158"/>
      <c r="I34" s="158"/>
      <c r="J34" s="158"/>
      <c r="K34" s="158"/>
    </row>
    <row r="35" spans="1:11" ht="13.5">
      <c r="A35" s="148">
        <v>303</v>
      </c>
      <c r="B35" s="123" t="s">
        <v>133</v>
      </c>
      <c r="C35" s="134"/>
      <c r="D35" s="134"/>
      <c r="E35" s="150"/>
      <c r="G35" s="158"/>
      <c r="I35" s="158"/>
      <c r="J35" s="158"/>
      <c r="K35" s="158"/>
    </row>
    <row r="36" spans="1:11" ht="13.5">
      <c r="A36" s="148">
        <v>30301</v>
      </c>
      <c r="B36" s="123" t="s">
        <v>134</v>
      </c>
      <c r="C36" s="134"/>
      <c r="D36" s="134"/>
      <c r="E36" s="150"/>
      <c r="G36" s="158"/>
      <c r="I36" s="158"/>
      <c r="J36" s="158"/>
      <c r="K36" s="158"/>
    </row>
    <row r="37" spans="1:11" ht="13.5">
      <c r="A37" s="148">
        <v>30302</v>
      </c>
      <c r="B37" s="123" t="s">
        <v>135</v>
      </c>
      <c r="C37" s="134"/>
      <c r="D37" s="134"/>
      <c r="E37" s="150"/>
      <c r="G37" s="158"/>
      <c r="I37" s="158"/>
      <c r="J37" s="158"/>
      <c r="K37" s="158"/>
    </row>
    <row r="38" spans="1:11" ht="13.5">
      <c r="A38" s="148">
        <v>30305</v>
      </c>
      <c r="B38" s="123" t="s">
        <v>136</v>
      </c>
      <c r="C38" s="134"/>
      <c r="D38" s="134"/>
      <c r="E38" s="150"/>
      <c r="G38" s="158"/>
      <c r="I38" s="158"/>
      <c r="J38" s="158"/>
      <c r="K38" s="158"/>
    </row>
    <row r="39" spans="1:9" ht="13.5">
      <c r="A39" s="148">
        <v>30309</v>
      </c>
      <c r="B39" s="123" t="s">
        <v>137</v>
      </c>
      <c r="C39" s="134"/>
      <c r="D39" s="134"/>
      <c r="E39" s="150"/>
      <c r="I39" s="158"/>
    </row>
    <row r="40" spans="1:9" ht="13.5">
      <c r="A40" s="123"/>
      <c r="B40" s="122" t="s">
        <v>33</v>
      </c>
      <c r="C40" s="150">
        <v>1387.99</v>
      </c>
      <c r="D40" s="150">
        <f>SUM(D40:D51)</f>
        <v>1313.3100000000002</v>
      </c>
      <c r="E40" s="150">
        <v>74.67999999999999</v>
      </c>
      <c r="I40" s="158"/>
    </row>
  </sheetData>
  <sheetProtection/>
  <protectedRanges>
    <protectedRange sqref="D7" name="区域1"/>
    <protectedRange sqref="D8" name="区域1_1"/>
    <protectedRange sqref="D9" name="区域1_2"/>
    <protectedRange sqref="D11" name="区域1_3"/>
    <protectedRange sqref="D12" name="区域1_4"/>
    <protectedRange sqref="D13" name="区域1_5"/>
    <protectedRange sqref="D15" name="区域1_6"/>
    <protectedRange sqref="D16" name="区域1_7"/>
    <protectedRange sqref="D17" name="区域1_8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8" sqref="A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14" t="s">
        <v>138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>
      <c r="A2" s="126"/>
      <c r="B2" s="126"/>
      <c r="C2" s="126"/>
      <c r="D2" s="126"/>
      <c r="E2" s="126"/>
      <c r="F2" s="126"/>
      <c r="G2" s="117" t="s">
        <v>139</v>
      </c>
      <c r="H2" s="117"/>
      <c r="I2" s="117"/>
      <c r="J2" s="117"/>
      <c r="K2" s="117"/>
      <c r="L2" s="117"/>
      <c r="M2" s="117"/>
    </row>
    <row r="3" spans="1:13" ht="15" customHeight="1">
      <c r="A3" s="127" t="s">
        <v>140</v>
      </c>
      <c r="B3" t="s">
        <v>141</v>
      </c>
      <c r="F3" s="128" t="s">
        <v>3</v>
      </c>
      <c r="G3" s="128"/>
      <c r="H3" s="128"/>
      <c r="I3" s="128"/>
      <c r="J3" s="128"/>
      <c r="K3" s="128"/>
      <c r="L3" s="128"/>
      <c r="M3" s="128"/>
    </row>
    <row r="4" spans="1:13" ht="32.25" customHeight="1">
      <c r="A4" s="129" t="s">
        <v>142</v>
      </c>
      <c r="B4" s="130" t="s">
        <v>143</v>
      </c>
      <c r="C4" s="121"/>
      <c r="D4" s="121"/>
      <c r="E4" s="121"/>
      <c r="F4" s="121"/>
      <c r="G4" s="121"/>
      <c r="H4" s="130" t="s">
        <v>89</v>
      </c>
      <c r="I4" s="121"/>
      <c r="J4" s="121"/>
      <c r="K4" s="121"/>
      <c r="L4" s="121"/>
      <c r="M4" s="121"/>
    </row>
    <row r="5" spans="1:13" ht="24" customHeight="1">
      <c r="A5" s="131"/>
      <c r="B5" s="121" t="s">
        <v>33</v>
      </c>
      <c r="C5" s="121" t="s">
        <v>144</v>
      </c>
      <c r="D5" s="121" t="s">
        <v>145</v>
      </c>
      <c r="E5" s="121"/>
      <c r="F5" s="121"/>
      <c r="G5" s="121" t="s">
        <v>146</v>
      </c>
      <c r="H5" s="121" t="s">
        <v>33</v>
      </c>
      <c r="I5" s="121" t="s">
        <v>144</v>
      </c>
      <c r="J5" s="121" t="s">
        <v>145</v>
      </c>
      <c r="K5" s="121"/>
      <c r="L5" s="121"/>
      <c r="M5" s="121" t="s">
        <v>146</v>
      </c>
    </row>
    <row r="6" spans="1:13" s="116" customFormat="1" ht="63" customHeight="1">
      <c r="A6" s="132"/>
      <c r="B6" s="121"/>
      <c r="C6" s="121"/>
      <c r="D6" s="121" t="s">
        <v>91</v>
      </c>
      <c r="E6" s="121" t="s">
        <v>147</v>
      </c>
      <c r="F6" s="121" t="s">
        <v>148</v>
      </c>
      <c r="G6" s="121"/>
      <c r="H6" s="121"/>
      <c r="I6" s="121"/>
      <c r="J6" s="121" t="s">
        <v>91</v>
      </c>
      <c r="K6" s="121" t="s">
        <v>147</v>
      </c>
      <c r="L6" s="121" t="s">
        <v>148</v>
      </c>
      <c r="M6" s="121"/>
    </row>
    <row r="7" spans="1:13" ht="27.75">
      <c r="A7" s="133" t="s">
        <v>141</v>
      </c>
      <c r="B7" s="134">
        <v>14</v>
      </c>
      <c r="C7" s="134">
        <v>0</v>
      </c>
      <c r="D7" s="134">
        <v>0</v>
      </c>
      <c r="E7" s="134">
        <v>0</v>
      </c>
      <c r="F7" s="134">
        <v>0</v>
      </c>
      <c r="G7" s="134">
        <v>14</v>
      </c>
      <c r="H7" s="135">
        <v>13.8</v>
      </c>
      <c r="I7" s="136">
        <v>0</v>
      </c>
      <c r="J7" s="136">
        <v>0</v>
      </c>
      <c r="K7" s="136">
        <v>0</v>
      </c>
      <c r="L7" s="136">
        <v>0</v>
      </c>
      <c r="M7" s="136">
        <v>13.8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1" sqref="C1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14" t="s">
        <v>149</v>
      </c>
      <c r="B1" s="115"/>
      <c r="C1" s="115"/>
      <c r="D1" s="115"/>
      <c r="E1" s="115"/>
    </row>
    <row r="2" spans="1:5" ht="15" customHeight="1">
      <c r="A2" s="116"/>
      <c r="B2" s="116"/>
      <c r="C2" s="116"/>
      <c r="D2" s="116"/>
      <c r="E2" s="117" t="s">
        <v>150</v>
      </c>
    </row>
    <row r="3" spans="1:5" ht="15" customHeight="1">
      <c r="A3" s="118" t="s">
        <v>2</v>
      </c>
      <c r="B3" s="119"/>
      <c r="E3" s="120" t="s">
        <v>3</v>
      </c>
    </row>
    <row r="4" spans="1:5" ht="20.25" customHeight="1">
      <c r="A4" s="121" t="s">
        <v>42</v>
      </c>
      <c r="B4" s="121" t="s">
        <v>43</v>
      </c>
      <c r="C4" s="121" t="s">
        <v>151</v>
      </c>
      <c r="D4" s="121"/>
      <c r="E4" s="121"/>
    </row>
    <row r="5" spans="1:5" s="113" customFormat="1" ht="20.25" customHeight="1">
      <c r="A5" s="121"/>
      <c r="B5" s="121"/>
      <c r="C5" s="122" t="s">
        <v>33</v>
      </c>
      <c r="D5" s="122" t="s">
        <v>61</v>
      </c>
      <c r="E5" s="122" t="s">
        <v>62</v>
      </c>
    </row>
    <row r="6" spans="1:5" ht="13.5">
      <c r="A6" s="123"/>
      <c r="B6" s="123"/>
      <c r="C6" s="123">
        <v>0</v>
      </c>
      <c r="D6" s="123">
        <v>0</v>
      </c>
      <c r="E6" s="123">
        <v>0</v>
      </c>
    </row>
    <row r="7" spans="1:5" ht="13.5">
      <c r="A7" s="123"/>
      <c r="B7" s="123"/>
      <c r="C7" s="123"/>
      <c r="D7" s="123"/>
      <c r="E7" s="123"/>
    </row>
    <row r="8" spans="1:5" ht="13.5">
      <c r="A8" s="123"/>
      <c r="B8" s="123"/>
      <c r="C8" s="123"/>
      <c r="D8" s="123"/>
      <c r="E8" s="123"/>
    </row>
    <row r="9" spans="1:5" ht="13.5">
      <c r="A9" s="123"/>
      <c r="B9" s="123"/>
      <c r="C9" s="123"/>
      <c r="D9" s="123"/>
      <c r="E9" s="123"/>
    </row>
    <row r="10" spans="1:5" ht="13.5">
      <c r="A10" s="123"/>
      <c r="B10" s="123"/>
      <c r="C10" s="123"/>
      <c r="D10" s="123"/>
      <c r="E10" s="123"/>
    </row>
    <row r="11" spans="1:5" ht="13.5">
      <c r="A11" s="123"/>
      <c r="B11" s="123"/>
      <c r="C11" s="123"/>
      <c r="D11" s="123"/>
      <c r="E11" s="123"/>
    </row>
    <row r="12" spans="1:5" ht="13.5">
      <c r="A12" s="123"/>
      <c r="B12" s="123"/>
      <c r="C12" s="123"/>
      <c r="D12" s="123"/>
      <c r="E12" s="123"/>
    </row>
    <row r="13" spans="1:5" ht="13.5">
      <c r="A13" s="123"/>
      <c r="B13" s="123"/>
      <c r="C13" s="123"/>
      <c r="D13" s="123"/>
      <c r="E13" s="123"/>
    </row>
    <row r="14" spans="1:5" ht="13.5">
      <c r="A14" s="123"/>
      <c r="B14" s="123"/>
      <c r="C14" s="123"/>
      <c r="D14" s="123"/>
      <c r="E14" s="123"/>
    </row>
    <row r="15" spans="1:5" s="113" customFormat="1" ht="13.5">
      <c r="A15" s="122"/>
      <c r="B15" s="122" t="s">
        <v>33</v>
      </c>
      <c r="C15" s="122">
        <v>0</v>
      </c>
      <c r="D15" s="122">
        <v>0</v>
      </c>
      <c r="E15" s="122">
        <v>0</v>
      </c>
    </row>
    <row r="16" spans="1:5" ht="13.5">
      <c r="A16" s="124" t="s">
        <v>152</v>
      </c>
      <c r="B16" s="124"/>
      <c r="C16" s="124"/>
      <c r="D16" s="124"/>
      <c r="E16" s="124"/>
    </row>
    <row r="17" spans="1:5" ht="13.5">
      <c r="A17" s="125"/>
      <c r="B17" s="125"/>
      <c r="C17" s="125"/>
      <c r="D17" s="125"/>
      <c r="E17" s="125"/>
    </row>
  </sheetData>
  <sheetProtection/>
  <mergeCells count="6">
    <mergeCell ref="A1:E1"/>
    <mergeCell ref="A3:B3"/>
    <mergeCell ref="C4:E4"/>
    <mergeCell ref="A4:A5"/>
    <mergeCell ref="B4:B5"/>
    <mergeCell ref="A16:E17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1"/>
  <sheetViews>
    <sheetView zoomScale="70" zoomScaleNormal="70" zoomScaleSheetLayoutView="100" workbookViewId="0" topLeftCell="M1">
      <selection activeCell="X11" sqref="X11"/>
    </sheetView>
  </sheetViews>
  <sheetFormatPr defaultColWidth="8.75390625" defaultRowHeight="13.5"/>
  <cols>
    <col min="1" max="1" width="9.00390625" style="38" bestFit="1" customWidth="1"/>
    <col min="2" max="2" width="11.625" style="38" customWidth="1"/>
    <col min="3" max="4" width="13.875" style="38" customWidth="1"/>
    <col min="5" max="5" width="19.00390625" style="38" customWidth="1"/>
    <col min="6" max="7" width="13.50390625" style="38" customWidth="1"/>
    <col min="8" max="8" width="16.50390625" style="38" customWidth="1"/>
    <col min="9" max="9" width="15.00390625" style="38" customWidth="1"/>
    <col min="10" max="10" width="14.00390625" style="38" customWidth="1"/>
    <col min="11" max="11" width="21.00390625" style="38" customWidth="1"/>
    <col min="12" max="12" width="19.625" style="38" customWidth="1"/>
    <col min="13" max="13" width="13.125" style="38" customWidth="1"/>
    <col min="14" max="14" width="19.625" style="38" customWidth="1"/>
    <col min="15" max="15" width="15.875" style="38" customWidth="1"/>
    <col min="16" max="16" width="13.50390625" style="38" customWidth="1"/>
    <col min="17" max="17" width="17.375" style="38" customWidth="1"/>
    <col min="18" max="18" width="13.625" style="38" customWidth="1"/>
    <col min="19" max="19" width="16.875" style="38" customWidth="1"/>
    <col min="20" max="28" width="24.00390625" style="38" customWidth="1"/>
    <col min="29" max="29" width="23.625" style="38" customWidth="1"/>
    <col min="30" max="39" width="26.375" style="38" customWidth="1"/>
    <col min="40" max="40" width="19.00390625" style="38" customWidth="1"/>
    <col min="41" max="43" width="28.00390625" style="38" customWidth="1"/>
    <col min="44" max="64" width="9.00390625" style="38" bestFit="1" customWidth="1"/>
    <col min="65" max="16384" width="8.75390625" style="38" customWidth="1"/>
  </cols>
  <sheetData>
    <row r="1" spans="1:41" ht="63.75" customHeight="1">
      <c r="A1" s="39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2:41" s="37" customFormat="1" ht="24.75" customHeight="1">
      <c r="B2" s="40"/>
      <c r="C2" s="40"/>
      <c r="D2" s="40"/>
      <c r="E2" s="40"/>
      <c r="F2" s="40"/>
      <c r="G2" s="40"/>
      <c r="H2" s="40"/>
      <c r="I2" s="40"/>
      <c r="J2" s="40"/>
      <c r="K2" s="69" t="s">
        <v>154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s="37" customFormat="1" ht="28.5" customHeight="1">
      <c r="A3" s="41" t="s">
        <v>155</v>
      </c>
      <c r="B3" s="42" t="s">
        <v>141</v>
      </c>
      <c r="C3" s="42"/>
      <c r="D3" s="43"/>
      <c r="E3" s="43"/>
      <c r="F3" s="43"/>
      <c r="G3" s="43"/>
      <c r="H3" s="43"/>
      <c r="I3" s="43"/>
      <c r="J3" s="43"/>
      <c r="K3" s="70" t="s">
        <v>3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12"/>
      <c r="AO3" s="43"/>
    </row>
    <row r="4" spans="1:41" s="37" customFormat="1" ht="23.25" customHeight="1">
      <c r="A4" s="44" t="s">
        <v>156</v>
      </c>
      <c r="B4" s="45" t="s">
        <v>157</v>
      </c>
      <c r="C4" s="45" t="s">
        <v>158</v>
      </c>
      <c r="D4" s="46" t="s">
        <v>159</v>
      </c>
      <c r="E4" s="47"/>
      <c r="F4" s="47"/>
      <c r="G4" s="47"/>
      <c r="H4" s="47"/>
      <c r="I4" s="71"/>
      <c r="J4" s="72" t="s">
        <v>160</v>
      </c>
      <c r="K4" s="73"/>
      <c r="L4" s="74"/>
      <c r="M4" s="72" t="s">
        <v>161</v>
      </c>
      <c r="N4" s="74"/>
      <c r="O4" s="75" t="s">
        <v>162</v>
      </c>
      <c r="P4" s="76"/>
      <c r="Q4" s="97"/>
      <c r="R4" s="98" t="s">
        <v>163</v>
      </c>
      <c r="S4" s="98"/>
      <c r="T4" s="99"/>
      <c r="U4" s="72" t="s">
        <v>164</v>
      </c>
      <c r="V4" s="73"/>
      <c r="W4" s="73"/>
      <c r="X4" s="73"/>
      <c r="Y4" s="73"/>
      <c r="Z4" s="73"/>
      <c r="AA4" s="73"/>
      <c r="AB4" s="73"/>
      <c r="AC4" s="104"/>
      <c r="AD4" s="105" t="s">
        <v>165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51" t="s">
        <v>166</v>
      </c>
    </row>
    <row r="5" spans="1:41" s="37" customFormat="1" ht="23.25" customHeight="1">
      <c r="A5" s="48"/>
      <c r="B5" s="49"/>
      <c r="C5" s="49"/>
      <c r="D5" s="50" t="s">
        <v>167</v>
      </c>
      <c r="E5" s="51" t="s">
        <v>168</v>
      </c>
      <c r="F5" s="51" t="s">
        <v>169</v>
      </c>
      <c r="G5" s="51" t="s">
        <v>170</v>
      </c>
      <c r="H5" s="51" t="s">
        <v>171</v>
      </c>
      <c r="I5" s="77" t="s">
        <v>172</v>
      </c>
      <c r="J5" s="44" t="s">
        <v>173</v>
      </c>
      <c r="K5" s="78" t="s">
        <v>174</v>
      </c>
      <c r="L5" s="78" t="s">
        <v>175</v>
      </c>
      <c r="M5" s="79" t="s">
        <v>176</v>
      </c>
      <c r="N5" s="45" t="s">
        <v>177</v>
      </c>
      <c r="O5" s="51" t="s">
        <v>178</v>
      </c>
      <c r="P5" s="51" t="s">
        <v>179</v>
      </c>
      <c r="Q5" s="51" t="s">
        <v>180</v>
      </c>
      <c r="R5" s="51" t="s">
        <v>181</v>
      </c>
      <c r="S5" s="51" t="s">
        <v>182</v>
      </c>
      <c r="T5" s="51" t="s">
        <v>183</v>
      </c>
      <c r="U5" s="75" t="s">
        <v>184</v>
      </c>
      <c r="V5" s="76"/>
      <c r="W5" s="76"/>
      <c r="X5" s="76"/>
      <c r="Y5" s="76"/>
      <c r="Z5" s="76"/>
      <c r="AA5" s="76"/>
      <c r="AB5" s="97"/>
      <c r="AC5" s="107" t="s">
        <v>185</v>
      </c>
      <c r="AD5" s="108" t="s">
        <v>186</v>
      </c>
      <c r="AE5" s="73"/>
      <c r="AF5" s="73"/>
      <c r="AG5" s="73"/>
      <c r="AH5" s="73"/>
      <c r="AI5" s="73"/>
      <c r="AJ5" s="73"/>
      <c r="AK5" s="73"/>
      <c r="AL5" s="73"/>
      <c r="AM5" s="74"/>
      <c r="AN5" s="45" t="s">
        <v>187</v>
      </c>
      <c r="AO5" s="52"/>
    </row>
    <row r="6" spans="1:41" s="37" customFormat="1" ht="23.25" customHeight="1">
      <c r="A6" s="48"/>
      <c r="B6" s="49"/>
      <c r="C6" s="49"/>
      <c r="D6" s="49"/>
      <c r="E6" s="52"/>
      <c r="F6" s="52"/>
      <c r="G6" s="52"/>
      <c r="H6" s="52"/>
      <c r="I6" s="80"/>
      <c r="J6" s="48"/>
      <c r="K6" s="81"/>
      <c r="L6" s="81"/>
      <c r="M6" s="82"/>
      <c r="N6" s="49"/>
      <c r="O6" s="52"/>
      <c r="P6" s="52"/>
      <c r="Q6" s="52"/>
      <c r="R6" s="52"/>
      <c r="S6" s="52"/>
      <c r="T6" s="52"/>
      <c r="U6" s="75" t="s">
        <v>188</v>
      </c>
      <c r="V6" s="76"/>
      <c r="W6" s="76"/>
      <c r="X6" s="76"/>
      <c r="Y6" s="76"/>
      <c r="Z6" s="76"/>
      <c r="AA6" s="76"/>
      <c r="AB6" s="97"/>
      <c r="AC6" s="109"/>
      <c r="AD6" s="72" t="s">
        <v>189</v>
      </c>
      <c r="AE6" s="73"/>
      <c r="AF6" s="73"/>
      <c r="AG6" s="73"/>
      <c r="AH6" s="73"/>
      <c r="AI6" s="73"/>
      <c r="AJ6" s="73"/>
      <c r="AK6" s="73"/>
      <c r="AL6" s="73"/>
      <c r="AM6" s="74"/>
      <c r="AN6" s="49"/>
      <c r="AO6" s="52"/>
    </row>
    <row r="7" spans="1:41" s="37" customFormat="1" ht="23.25" customHeight="1">
      <c r="A7" s="48"/>
      <c r="B7" s="49"/>
      <c r="C7" s="49"/>
      <c r="D7" s="49"/>
      <c r="E7" s="52"/>
      <c r="F7" s="52"/>
      <c r="G7" s="52"/>
      <c r="H7" s="52"/>
      <c r="I7" s="80"/>
      <c r="J7" s="48"/>
      <c r="K7" s="81"/>
      <c r="L7" s="81"/>
      <c r="M7" s="82"/>
      <c r="N7" s="49"/>
      <c r="O7" s="52"/>
      <c r="P7" s="52"/>
      <c r="Q7" s="52"/>
      <c r="R7" s="52"/>
      <c r="S7" s="52"/>
      <c r="T7" s="52"/>
      <c r="U7" s="75" t="s">
        <v>190</v>
      </c>
      <c r="V7" s="97"/>
      <c r="W7" s="100" t="s">
        <v>191</v>
      </c>
      <c r="X7" s="101"/>
      <c r="Y7" s="100" t="s">
        <v>192</v>
      </c>
      <c r="Z7" s="101"/>
      <c r="AA7" s="100" t="s">
        <v>193</v>
      </c>
      <c r="AB7" s="101"/>
      <c r="AC7" s="109"/>
      <c r="AD7" s="72" t="s">
        <v>194</v>
      </c>
      <c r="AE7" s="74"/>
      <c r="AF7" s="72" t="s">
        <v>195</v>
      </c>
      <c r="AG7" s="74"/>
      <c r="AH7" s="72" t="s">
        <v>196</v>
      </c>
      <c r="AI7" s="74"/>
      <c r="AJ7" s="72" t="s">
        <v>197</v>
      </c>
      <c r="AK7" s="74"/>
      <c r="AL7" s="72" t="s">
        <v>198</v>
      </c>
      <c r="AM7" s="74"/>
      <c r="AN7" s="49"/>
      <c r="AO7" s="52"/>
    </row>
    <row r="8" spans="1:41" ht="23.25" customHeight="1">
      <c r="A8" s="53"/>
      <c r="B8" s="54"/>
      <c r="C8" s="54"/>
      <c r="D8" s="54"/>
      <c r="E8" s="55"/>
      <c r="F8" s="55"/>
      <c r="G8" s="55"/>
      <c r="H8" s="55"/>
      <c r="I8" s="83"/>
      <c r="J8" s="84"/>
      <c r="K8" s="85"/>
      <c r="L8" s="85"/>
      <c r="M8" s="86"/>
      <c r="N8" s="54"/>
      <c r="O8" s="55"/>
      <c r="P8" s="55"/>
      <c r="Q8" s="55"/>
      <c r="R8" s="55"/>
      <c r="S8" s="55"/>
      <c r="T8" s="55"/>
      <c r="U8" s="102" t="s">
        <v>199</v>
      </c>
      <c r="V8" s="102" t="s">
        <v>200</v>
      </c>
      <c r="W8" s="102" t="s">
        <v>201</v>
      </c>
      <c r="X8" s="102" t="s">
        <v>202</v>
      </c>
      <c r="Y8" s="102" t="s">
        <v>203</v>
      </c>
      <c r="Z8" s="102" t="s">
        <v>204</v>
      </c>
      <c r="AA8" s="102" t="s">
        <v>205</v>
      </c>
      <c r="AB8" s="102" t="s">
        <v>206</v>
      </c>
      <c r="AC8" s="110"/>
      <c r="AD8" s="102" t="s">
        <v>207</v>
      </c>
      <c r="AE8" s="102" t="s">
        <v>208</v>
      </c>
      <c r="AF8" s="102" t="s">
        <v>209</v>
      </c>
      <c r="AG8" s="102" t="s">
        <v>210</v>
      </c>
      <c r="AH8" s="102" t="s">
        <v>211</v>
      </c>
      <c r="AI8" s="102" t="s">
        <v>212</v>
      </c>
      <c r="AJ8" s="102" t="s">
        <v>213</v>
      </c>
      <c r="AK8" s="102" t="s">
        <v>214</v>
      </c>
      <c r="AL8" s="102" t="s">
        <v>215</v>
      </c>
      <c r="AM8" s="102" t="s">
        <v>216</v>
      </c>
      <c r="AN8" s="54"/>
      <c r="AO8" s="55"/>
    </row>
    <row r="9" spans="1:41" ht="23.25" customHeight="1">
      <c r="A9" s="56">
        <v>309001</v>
      </c>
      <c r="B9" s="57" t="s">
        <v>33</v>
      </c>
      <c r="C9" s="57">
        <v>2021</v>
      </c>
      <c r="D9" s="58"/>
      <c r="E9" s="59"/>
      <c r="F9" s="60"/>
      <c r="G9" s="60"/>
      <c r="H9" s="60"/>
      <c r="I9" s="87">
        <v>242</v>
      </c>
      <c r="J9" s="88"/>
      <c r="K9" s="87">
        <v>242</v>
      </c>
      <c r="L9" s="87">
        <v>242</v>
      </c>
      <c r="M9" s="89"/>
      <c r="N9" s="90"/>
      <c r="O9" s="60"/>
      <c r="P9" s="60"/>
      <c r="Q9" s="60"/>
      <c r="R9" s="60"/>
      <c r="S9" s="60"/>
      <c r="T9" s="60"/>
      <c r="U9" s="103"/>
      <c r="V9" s="103"/>
      <c r="W9" s="103"/>
      <c r="X9" s="103"/>
      <c r="Y9" s="103"/>
      <c r="Z9" s="103"/>
      <c r="AA9" s="103"/>
      <c r="AB9" s="103"/>
      <c r="AC9" s="111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57"/>
      <c r="AO9" s="60"/>
    </row>
    <row r="10" spans="1:41" s="37" customFormat="1" ht="45.75" customHeight="1">
      <c r="A10" s="56">
        <v>309001</v>
      </c>
      <c r="B10" s="56" t="s">
        <v>141</v>
      </c>
      <c r="C10" s="61" t="s">
        <v>217</v>
      </c>
      <c r="D10" s="62" t="s">
        <v>218</v>
      </c>
      <c r="E10" s="63" t="s">
        <v>219</v>
      </c>
      <c r="F10" s="64"/>
      <c r="G10" s="65"/>
      <c r="H10" s="65"/>
      <c r="I10" s="91">
        <v>66</v>
      </c>
      <c r="J10" s="92" t="s">
        <v>35</v>
      </c>
      <c r="K10" s="91">
        <v>66</v>
      </c>
      <c r="L10" s="91">
        <v>66</v>
      </c>
      <c r="M10" s="93" t="s">
        <v>220</v>
      </c>
      <c r="N10" s="93" t="s">
        <v>221</v>
      </c>
      <c r="O10" s="64"/>
      <c r="P10" s="92" t="s">
        <v>222</v>
      </c>
      <c r="Q10" s="92" t="s">
        <v>223</v>
      </c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s="37" customFormat="1" ht="45.75" customHeight="1">
      <c r="A11" s="56">
        <v>309001</v>
      </c>
      <c r="B11" s="56" t="s">
        <v>141</v>
      </c>
      <c r="C11" s="61" t="s">
        <v>217</v>
      </c>
      <c r="D11" s="62" t="s">
        <v>224</v>
      </c>
      <c r="E11" s="63" t="s">
        <v>225</v>
      </c>
      <c r="F11" s="64"/>
      <c r="G11" s="65"/>
      <c r="H11" s="65"/>
      <c r="I11" s="91">
        <v>67</v>
      </c>
      <c r="J11" s="92" t="s">
        <v>35</v>
      </c>
      <c r="K11" s="91">
        <v>67</v>
      </c>
      <c r="L11" s="91">
        <v>67</v>
      </c>
      <c r="M11" s="93" t="s">
        <v>226</v>
      </c>
      <c r="N11" s="93" t="s">
        <v>227</v>
      </c>
      <c r="O11" s="64"/>
      <c r="P11" s="92" t="s">
        <v>222</v>
      </c>
      <c r="Q11" s="92" t="s">
        <v>223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s="37" customFormat="1" ht="45.75" customHeight="1">
      <c r="A12" s="56">
        <v>309001</v>
      </c>
      <c r="B12" s="56" t="s">
        <v>141</v>
      </c>
      <c r="C12" s="61" t="s">
        <v>217</v>
      </c>
      <c r="D12" s="62" t="s">
        <v>228</v>
      </c>
      <c r="E12" s="63" t="s">
        <v>225</v>
      </c>
      <c r="F12" s="64"/>
      <c r="G12" s="65"/>
      <c r="H12" s="65"/>
      <c r="I12" s="91">
        <v>79</v>
      </c>
      <c r="J12" s="92" t="s">
        <v>35</v>
      </c>
      <c r="K12" s="91">
        <v>79</v>
      </c>
      <c r="L12" s="91">
        <v>79</v>
      </c>
      <c r="M12" s="93" t="s">
        <v>229</v>
      </c>
      <c r="N12" s="93" t="s">
        <v>230</v>
      </c>
      <c r="O12" s="64"/>
      <c r="P12" s="92" t="s">
        <v>222</v>
      </c>
      <c r="Q12" s="92" t="s">
        <v>223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s="37" customFormat="1" ht="45.75" customHeight="1">
      <c r="A13" s="56">
        <v>309001</v>
      </c>
      <c r="B13" s="56" t="s">
        <v>141</v>
      </c>
      <c r="C13" s="61" t="s">
        <v>217</v>
      </c>
      <c r="D13" s="62" t="s">
        <v>231</v>
      </c>
      <c r="E13" s="66" t="s">
        <v>232</v>
      </c>
      <c r="F13" s="64"/>
      <c r="G13" s="65"/>
      <c r="H13" s="65"/>
      <c r="I13" s="91">
        <v>30</v>
      </c>
      <c r="J13" s="92" t="s">
        <v>35</v>
      </c>
      <c r="K13" s="91">
        <v>30</v>
      </c>
      <c r="L13" s="91">
        <v>30</v>
      </c>
      <c r="M13" s="94" t="s">
        <v>233</v>
      </c>
      <c r="N13" s="94" t="s">
        <v>234</v>
      </c>
      <c r="O13" s="64"/>
      <c r="P13" s="92" t="s">
        <v>222</v>
      </c>
      <c r="Q13" s="92" t="s">
        <v>223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</row>
    <row r="14" s="37" customFormat="1" ht="45.75" customHeight="1">
      <c r="I14" s="95"/>
    </row>
    <row r="15" s="37" customFormat="1" ht="45.75" customHeight="1">
      <c r="I15" s="95"/>
    </row>
    <row r="16" ht="45.75" customHeight="1">
      <c r="I16" s="96"/>
    </row>
    <row r="17" ht="45.75" customHeight="1"/>
    <row r="18" ht="45.75" customHeight="1"/>
    <row r="19" spans="1:41" ht="45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ht="45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45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ht="4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ht="45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ht="45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ht="45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45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45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ht="45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ht="45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45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ht="45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45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45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45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4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45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45.7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ht="45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</row>
    <row r="39" spans="1:41" ht="45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45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</row>
    <row r="41" spans="1:41" ht="45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  <row r="42" spans="1:41" ht="45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ht="45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45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1" ht="45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ht="45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</row>
    <row r="47" spans="1:41" ht="45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</row>
    <row r="48" spans="1:41" ht="45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</row>
    <row r="49" spans="1:41" ht="4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</row>
    <row r="50" spans="1:41" ht="4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</row>
    <row r="51" spans="1:41" ht="45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</row>
    <row r="52" spans="1:41" ht="4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</row>
    <row r="53" spans="1:41" ht="45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</row>
    <row r="54" spans="1:41" ht="45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</row>
    <row r="55" spans="1:41" ht="45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</row>
    <row r="56" spans="1:41" ht="45.7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</row>
    <row r="57" spans="1:41" ht="45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</row>
    <row r="58" spans="1:41" ht="4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</row>
    <row r="59" spans="1:41" ht="4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</row>
    <row r="60" spans="1:41" ht="45.7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</row>
    <row r="61" spans="1:41" ht="45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</row>
    <row r="62" spans="1:41" ht="45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</row>
    <row r="63" spans="1:41" ht="45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</row>
    <row r="64" spans="1:41" ht="45.7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</row>
    <row r="65" spans="1:41" ht="45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</row>
    <row r="66" spans="1:41" ht="4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</row>
    <row r="67" spans="1:41" ht="4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</row>
    <row r="68" spans="1:41" ht="45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</row>
    <row r="69" spans="1:41" ht="45.7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</row>
    <row r="70" spans="1:41" ht="4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</row>
    <row r="71" spans="1:41" ht="45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</row>
    <row r="72" spans="1:41" ht="45.7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</row>
    <row r="73" spans="1:41" ht="45.7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</row>
    <row r="74" spans="1:41" ht="45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</row>
    <row r="75" spans="1:41" ht="4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</row>
    <row r="76" spans="1:41" ht="45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</row>
    <row r="77" spans="1:41" ht="45.7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</row>
    <row r="78" spans="1:41" ht="45.7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</row>
    <row r="79" spans="1:41" ht="45.7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</row>
    <row r="80" spans="1:41" ht="45.7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</row>
    <row r="81" spans="1:41" ht="45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</cp:lastModifiedBy>
  <cp:lastPrinted>2018-02-08T01:59:14Z</cp:lastPrinted>
  <dcterms:created xsi:type="dcterms:W3CDTF">2016-09-05T08:36:52Z</dcterms:created>
  <dcterms:modified xsi:type="dcterms:W3CDTF">2022-08-29T07:05:16Z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  <property fmtid="{D5CDD505-2E9C-101B-9397-08002B2CF9AE}" pid="5" name="KSOReadingLayo">
    <vt:bool>true</vt:bool>
  </property>
</Properties>
</file>