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2"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definedName name="_xlnm.Print_Area" localSheetId="8">'项目支出绩效目标表'!$A$1:$AO$17</definedName>
    <definedName name="_xlnm.Print_Area" localSheetId="9">'整体支出绩效目标表'!$A$2:$M$9</definedName>
  </definedNames>
  <calcPr fullCalcOnLoad="1"/>
</workbook>
</file>

<file path=xl/sharedStrings.xml><?xml version="1.0" encoding="utf-8"?>
<sst xmlns="http://schemas.openxmlformats.org/spreadsheetml/2006/main" count="400" uniqueCount="274">
  <si>
    <t>2023年部门收支总体情况表</t>
  </si>
  <si>
    <t>部门公开表1</t>
  </si>
  <si>
    <t>部门：</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</si>
  <si>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</si>
  <si>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</si>
  <si>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</si>
  <si>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</si>
  <si>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</si>
  <si>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</si>
  <si>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</si>
  <si>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</si>
  <si>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</si>
  <si>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</si>
  <si>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</si>
  <si>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</si>
  <si>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</si>
  <si>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</si>
  <si>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</si>
  <si>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</si>
  <si>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</si>
  <si>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</si>
  <si>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</si>
  <si>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</si>
  <si>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</si>
  <si>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</si>
  <si>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</si>
  <si>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</si>
  <si>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</si>
  <si>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</si>
  <si>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2023年部门收入总体情况表</t>
  </si>
  <si>
    <t>部门公开表2</t>
  </si>
  <si>
    <t>部门：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</si>
  <si>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</si>
  <si>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</si>
  <si>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</si>
  <si>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</si>
  <si>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</si>
  <si>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</si>
  <si>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</si>
  <si>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</si>
  <si>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</si>
  <si>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</si>
  <si>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</si>
  <si>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</si>
  <si>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</si>
  <si>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2023年部门支出总体情况表</t>
  </si>
  <si>
    <t>部门公开表3</t>
  </si>
  <si>
    <t>基本支出</t>
  </si>
  <si>
    <t>项目支出</t>
  </si>
  <si>
    <t>上缴上级支出</t>
  </si>
  <si>
    <t>事业单位经营支出</t>
  </si>
  <si>
    <t>对附属单位补助支出</t>
  </si>
  <si>
    <t>2023年财政拨款收支情况表</t>
  </si>
  <si>
    <t>部门公开表4</t>
  </si>
  <si>
    <t xml:space="preserve">部门： </t>
  </si>
  <si>
    <t>一般公共预算</t>
  </si>
  <si>
    <t>政府性基金预算</t>
  </si>
  <si>
    <t>一、本年收入</t>
  </si>
  <si>
    <t>一、本年支出</t>
  </si>
  <si>
    <t>（一）一般公共预算拨款</t>
  </si>
  <si>
    <t>（二）政府性基金预算拨款</t>
  </si>
  <si>
    <t>二、上年结转</t>
  </si>
  <si>
    <t>二、结转下年</t>
  </si>
  <si>
    <t>2023年一般公共预算支出表</t>
  </si>
  <si>
    <t>部门公开表5</t>
  </si>
  <si>
    <t xml:space="preserve">部门：  </t>
  </si>
  <si>
    <t>功能分类科目</t>
  </si>
  <si>
    <t>2022年执行数</t>
  </si>
  <si>
    <t>2023年预算数</t>
  </si>
  <si>
    <t>2023年预算数比2022年执行数</t>
  </si>
  <si>
    <t>小计</t>
  </si>
  <si>
    <t>增减额</t>
  </si>
  <si>
    <t>增减%</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</si>
  <si>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</si>
  <si>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</si>
  <si>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</si>
  <si>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</si>
  <si>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</si>
  <si>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</si>
  <si>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</si>
  <si>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</si>
  <si>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</si>
  <si>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</si>
  <si>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</si>
  <si>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</si>
  <si>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</si>
  <si>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</si>
  <si>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</si>
  <si>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</si>
  <si>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</si>
  <si>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</si>
  <si>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</si>
  <si>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</si>
  <si>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</si>
  <si>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</si>
  <si>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</si>
  <si>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</si>
  <si>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</si>
  <si>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</si>
  <si>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</si>
  <si>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</si>
  <si>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</si>
  <si>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</si>
  <si>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</si>
  <si>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</si>
  <si>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</si>
  <si>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</si>
  <si>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</si>
  <si>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</si>
  <si>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</si>
  <si>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</si>
  <si>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</si>
  <si>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</si>
  <si>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</si>
  <si>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</si>
  <si>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</si>
  <si>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</si>
  <si>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</si>
  <si>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</si>
  <si>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2023年政府性基金预算支出表</t>
  </si>
  <si>
    <t>部门公开表8</t>
  </si>
  <si>
    <t>2023年政府性基金预算支出</t>
  </si>
  <si>
    <t>2023年项目支出绩效目标表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</si>
  <si>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</si>
  <si>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</si>
  <si>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</si>
  <si>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</si>
  <si>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</si>
  <si>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</si>
  <si>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</si>
  <si>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</si>
  <si>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</si>
  <si>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</si>
  <si>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</si>
  <si>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</si>
  <si>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</si>
  <si>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</si>
  <si>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</si>
  <si>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</si>
  <si>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</si>
  <si>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</si>
  <si>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</si>
  <si>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</si>
  <si>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</si>
  <si>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</si>
  <si>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</si>
  <si>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</si>
  <si>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</si>
  <si>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</si>
  <si>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</si>
  <si>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</si>
  <si>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</si>
  <si>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</si>
  <si>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</si>
  <si>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</si>
  <si>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</si>
  <si>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</si>
  <si>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</si>
  <si>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</si>
  <si>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</si>
  <si>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</si>
  <si>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</si>
  <si>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</si>
  <si>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</si>
  <si>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</si>
  <si>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</si>
  <si>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</si>
  <si>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</si>
  <si>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</si>
  <si>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</si>
  <si>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</si>
  <si>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</si>
  <si>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</si>
  <si>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</si>
  <si>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</si>
  <si>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</si>
  <si>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</si>
  <si>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</si>
  <si>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</si>
  <si>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</si>
  <si>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</si>
  <si>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</si>
  <si>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</si>
  <si>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</si>
  <si>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</si>
  <si>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</si>
  <si>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2023年整体支出绩效目标表</t>
  </si>
  <si>
    <t>部门公开表10</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</si>
  <si>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</si>
  <si>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</si>
  <si>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</si>
  <si>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</si>
  <si>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</si>
  <si>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</si>
  <si>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</si>
  <si>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</si>
  <si>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</si>
  <si>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</si>
  <si>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</si>
  <si>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</si>
  <si>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</si>
  <si>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常宁市发展和改革局</t>
  </si>
  <si>
    <t>401001</t>
  </si>
  <si>
    <t>401</t>
  </si>
  <si>
    <t>九、卫生健康支出</t>
  </si>
  <si>
    <t>201</t>
  </si>
  <si>
    <t>一般公共服务支出</t>
  </si>
  <si>
    <t>20104</t>
  </si>
  <si>
    <t>发展和改革事务</t>
  </si>
  <si>
    <t>2010401</t>
  </si>
  <si>
    <t>行政运行</t>
  </si>
  <si>
    <t>2010402</t>
  </si>
  <si>
    <t>一般行政管理事务</t>
  </si>
  <si>
    <t>2010499</t>
  </si>
  <si>
    <t>其他发展和改革事务支出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</si>
  <si>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</si>
  <si>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</si>
  <si>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</si>
  <si>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</si>
  <si>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</si>
  <si>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</si>
  <si>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</si>
  <si>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</si>
  <si>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</si>
  <si>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</si>
  <si>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</si>
  <si>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</si>
  <si>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</si>
  <si>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</si>
  <si>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221</t>
  </si>
  <si>
    <t>住房保障支出</t>
  </si>
  <si>
    <t>22102</t>
  </si>
  <si>
    <t>住房改革支出</t>
  </si>
  <si>
    <t>2210201</t>
  </si>
  <si>
    <t>住房公积金</t>
  </si>
  <si>
    <t xml:space="preserve"> 电费</t>
  </si>
  <si>
    <t>水费</t>
  </si>
  <si>
    <t xml:space="preserve">物业管理 </t>
  </si>
  <si>
    <t>常宁市发展和改革局</t>
  </si>
  <si>
    <t>常宁市发展与改革局</t>
  </si>
  <si>
    <t>电力执法与培训费</t>
  </si>
  <si>
    <t>财经委办公室工作经费</t>
  </si>
  <si>
    <t>粮油管理</t>
  </si>
  <si>
    <t>应急物质储备</t>
  </si>
  <si>
    <t>社会信用体系建设工作</t>
  </si>
  <si>
    <t>招投标办工作经费</t>
  </si>
  <si>
    <t>价格认定、听证</t>
  </si>
  <si>
    <t>人防事务管理与维护</t>
  </si>
  <si>
    <t>重大项目前期工作经费</t>
  </si>
  <si>
    <t>常发改【2019】47号</t>
  </si>
  <si>
    <t>湘发改办【2015】994号</t>
  </si>
  <si>
    <t>1、拟定并组织实施全市国民经济和社会发展战略、中长期规划和年度计划；统筹协调相关总体规划、区域规划、主体功能区规划与专项规划；提出全市国民经济发展、价格总水平调控和优化重大经济结构的目标、政策，提出综合运用各种经济手段和政策的建议
2、研究提出全市国民经济和社会发展主要目标，监测预测预警宏观经济和社会发展态势趋势，提出宏观调控政策建议，参与拟订财政、金融和土地等政策措施；
3、负责投资综合管理，拟订全市全社会固定资产投资总规模和投资结构的调控目标、政策及措施。统筹安排市级财政性建设资金和投资项目，编制下达政府投资年度计划；
4、推进落实区域协调发展战略、新型城镇化战略和重大政策，组织拟订相关区域规划和政策；
5、组织拟订综合性产业政策，负责协调第一、二、三产业发展的重大问题并统筹衔接相关发展规划和重大政策；
6、负责社会发展与国民经济发展的政策衔接，组织拟订社会发展战略、总体规划；
7、推进可持续发展战略，推动生态文明建设和改革，协调生态环境保护与修复、能源资源节约和综合利用等工作；
8、负责能源规划与社会发展规划的协调衔接；
9、拟订全市价格改革方案和年度计划，研究提出价格调控目标和政策建议，组织实施价格总水平调控；
10、对口联系衡阳市公共资源交易中心工作；</t>
  </si>
  <si>
    <t>目标1：组织编制全市各类重大规划纲要；目标2：狠抓固定资产投资和重大项目协调管理；目标3：大抓向上争资和项目融资工作；目标4：扎实推进重大项目前期工作；目标5：积极推进“两型”社会建设；目标6：抓好全市节能工作落实；目标7：协调推进优化经济发展环境；目标8：做好全市信用体系平台建设；目标9：编制和执行全市价格改革规划，拟订并组织实施价格政策；目标10：负责政府定价目录内商品价格的管理，拟订价格政策并组织实施，负责延伸服务及相关设备材料等价格和费用的管理；目标11：管理全市行政事业性收费，组织实施国家和省有关政策和法规，研究提出改革方案并组织实施。</t>
  </si>
  <si>
    <t>指标1：保障单位日常支出正常运转
指标2：争取省、市发改预算内资金，实施市级重点项目
指标3：推进“两型”社会建设和发展节能产业一批</t>
  </si>
  <si>
    <t>指标1：促进全市经济持续健康发展
指标2：政策研判和政策解读，参谋助手作用更加明显</t>
  </si>
  <si>
    <t>2023</t>
  </si>
  <si>
    <t>预算内</t>
  </si>
  <si>
    <t>发改局</t>
  </si>
  <si>
    <t xml:space="preserve">罗德盛 </t>
  </si>
  <si>
    <t>本级财政</t>
  </si>
  <si>
    <t>信用体系平台正常维护、设备更新</t>
  </si>
  <si>
    <t>完成申报重点项目前期工作</t>
  </si>
  <si>
    <t>招标工作正常运转</t>
  </si>
  <si>
    <t>价格鉴定工作正常运转</t>
  </si>
  <si>
    <t>《湖南省粮食局关于进一步做好社会粮食食用植物油供需平衡调查工作的通知》（湘粮调[2018]3号）、《国家粮食局关于加快推进粮食行业信息化建设的意见》（国粮办发[2017]244号）、《湖南省粮食局　湖南省人民政府发展研究中心关于做好湖南省智能粮食管理系统网络建设的通知》（湘粮行[2018]14号）</t>
  </si>
  <si>
    <t>《生活必需品市场供应应急管理办法》（商务部令2011年第4号），《湖南省生活必需品市场供应突发事件应急预案》（湘政办发〔2013〕27号）
《关于印发&lt;衡阳市生活必需品市场供应突发事件应急预案&gt;的通知》（衡政办发〔2015〕2号），《常宁市突发公共事件总体应急预案》，《常宁市成品油保障供给重大事件应急预案》</t>
  </si>
  <si>
    <t>制定商务领域应急预案，购买生活必需品，购买应急油、对受损农贸市场进行修复</t>
  </si>
  <si>
    <t>全面掌握全市粮食产量、供需平衡情况，为政府粮食宏观调控政策提供详细真实数据；通过调查有利于国家、省、市制定合理的产业结构调整计划，有利于合理布局和规划全市粮食生产。</t>
  </si>
  <si>
    <t>三定方案</t>
  </si>
  <si>
    <t>机构改革，新增职能</t>
  </si>
  <si>
    <t>财经委工作正常运行</t>
  </si>
  <si>
    <t>电力执法工作正常运行</t>
  </si>
  <si>
    <t>人防事务管理工作正常运行</t>
  </si>
  <si>
    <t>机构改革，新增职能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</si>
</sst>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 numFmtId="179" formatCode=";;"/>
    <numFmt numFmtId="180" formatCode="0.00_);[Red]\(0.00\)"/>
  </numFmts>
  <fonts count="42">
    <font>
      <sz val="11"/>
      <color indexed="8"/>
      <name val="宋体"/>
      <family val="0"/>
    </font>
    <font>
      <sz val="11"/>
      <color indexed="8"/>
      <name val="Calibri"/>
      <family val="2"/>
    </font>
    <font>
      <sz val="10"/>
      <name val="Arial"/>
      <family val="2"/>
    </font>
    <font>
      <b/>
      <sz val="10"/>
      <color indexed="8"/>
      <name val="宋体"/>
      <family val="0"/>
    </font>
    <font>
      <b/>
      <sz val="22"/>
      <color indexed="8"/>
      <name val="宋体"/>
      <family val="0"/>
    </font>
    <font>
      <sz val="11"/>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i/>
      <sz val="11"/>
      <color indexed="23"/>
      <name val="宋体"/>
      <family val="0"/>
    </font>
    <font>
      <b/>
      <sz val="11"/>
      <color indexed="56"/>
      <name val="宋体"/>
      <family val="0"/>
    </font>
    <font>
      <sz val="11"/>
      <color indexed="20"/>
      <name val="宋体"/>
      <family val="0"/>
    </font>
    <font>
      <sz val="9"/>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b/>
      <sz val="15"/>
      <color indexed="56"/>
      <name val="宋体"/>
      <family val="0"/>
    </font>
    <font>
      <b/>
      <sz val="18"/>
      <color indexed="56"/>
      <name val="宋体"/>
      <family val="0"/>
    </font>
    <font>
      <sz val="11"/>
      <color indexed="17"/>
      <name val="宋体"/>
      <family val="0"/>
    </font>
    <font>
      <sz val="10"/>
      <color indexed="8"/>
      <name val="宋体"/>
      <family val="0"/>
    </font>
    <font>
      <sz val="10"/>
      <name val="宋体"/>
      <family val="0"/>
    </font>
    <font>
      <sz val="10"/>
      <color indexed="8"/>
      <name val="等线"/>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1"/>
      <name val="Calibri"/>
      <family val="0"/>
    </font>
    <font>
      <sz val="11"/>
      <color rgb="FF000000"/>
      <name val="Calibri"/>
      <family val="0"/>
    </font>
    <font>
      <sz val="10"/>
      <color indexed="8"/>
      <name val="Calibri"/>
      <family val="0"/>
    </font>
    <font>
      <sz val="10"/>
      <name val="Calibri"/>
      <family val="0"/>
    </font>
    <font>
      <sz val="9"/>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style="thin"/>
      <bottom/>
    </border>
    <border>
      <left style="thin"/>
      <right style="thin"/>
      <top/>
      <bottom style="thin"/>
    </border>
    <border>
      <left>
        <color indexed="8"/>
      </left>
      <right style="thin">
        <color rgb="FF000000"/>
      </right>
      <top>
        <color indexed="63"/>
      </top>
      <bottom style="thin">
        <color rgb="FF000000"/>
      </bottom>
    </border>
    <border>
      <left style="thin">
        <color rgb="FF000000"/>
      </left>
      <right style="thin">
        <color rgb="FF000000"/>
      </right>
      <top/>
      <bottom style="thin">
        <color rgb="FF000000"/>
      </bottom>
    </border>
    <border>
      <left/>
      <right/>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right style="thin"/>
      <top/>
      <bottom/>
    </border>
    <border>
      <left/>
      <right/>
      <top style="thin"/>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right style="thin"/>
      <top style="thin"/>
      <bottom/>
    </border>
    <border>
      <left/>
      <right style="thin"/>
      <top/>
      <bottom/>
    </border>
  </borders>
  <cellStyleXfs count="69">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6"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7" fillId="0" borderId="0">
      <alignment vertical="center"/>
      <protection/>
    </xf>
    <xf numFmtId="0" fontId="16" fillId="0" borderId="0">
      <alignment/>
      <protection/>
    </xf>
    <xf numFmtId="0" fontId="35" fillId="0" borderId="0" applyNumberFormat="0" applyFill="0" applyBorder="0" applyAlignment="0" applyProtection="0"/>
    <xf numFmtId="0" fontId="2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5" fillId="16" borderId="8" applyNumberFormat="0" applyAlignment="0" applyProtection="0"/>
    <xf numFmtId="0" fontId="22"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cellStyleXfs>
  <cellXfs count="204">
    <xf numFmtId="0" fontId="0" fillId="0" borderId="0" xfId="0" applyAlignment="1">
      <alignment vertical="center"/>
    </xf>
    <xf numFmtId="0" fontId="1" fillId="0" borderId="0" xfId="0" applyFont="1" applyFill="1" applyBorder="1" applyAlignment="1" applyProtection="1">
      <alignment/>
      <protection/>
    </xf>
    <xf numFmtId="0" fontId="2" fillId="0" borderId="0" xfId="0" applyFont="1" applyFill="1" applyAlignment="1">
      <alignment/>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3" fillId="0" borderId="10" xfId="0" applyFont="1" applyFill="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xf>
    <xf numFmtId="176" fontId="3" fillId="0" borderId="10" xfId="0" applyNumberFormat="1" applyFont="1" applyFill="1" applyBorder="1" applyAlignment="1" applyProtection="1">
      <alignment horizontal="right" vertical="center"/>
      <protection/>
    </xf>
    <xf numFmtId="176" fontId="3" fillId="0" borderId="11" xfId="0" applyNumberFormat="1" applyFont="1" applyFill="1" applyBorder="1" applyAlignment="1" applyProtection="1">
      <alignment horizontal="right" vertical="center"/>
      <protection/>
    </xf>
    <xf numFmtId="176" fontId="3" fillId="0" borderId="12"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3" fillId="24" borderId="0" xfId="0" applyFont="1" applyFill="1" applyBorder="1" applyAlignment="1" applyProtection="1">
      <alignment horizontal="right" vertical="center"/>
      <protection/>
    </xf>
    <xf numFmtId="0" fontId="3"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6" fillId="0" borderId="0" xfId="0" applyFont="1" applyFill="1" applyBorder="1" applyAlignment="1" applyProtection="1">
      <alignment horizontal="center" vertical="center"/>
      <protection/>
    </xf>
    <xf numFmtId="49" fontId="3" fillId="0" borderId="12"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7" fillId="0" borderId="0" xfId="44" applyFill="1" applyBorder="1" applyAlignment="1">
      <alignment vertical="center"/>
      <protection/>
    </xf>
    <xf numFmtId="0" fontId="0" fillId="0" borderId="0" xfId="44" applyFont="1" applyFill="1" applyBorder="1" applyAlignment="1">
      <alignment vertical="center"/>
      <protection/>
    </xf>
    <xf numFmtId="0" fontId="7" fillId="0" borderId="0" xfId="44" applyFill="1" applyBorder="1" applyAlignment="1">
      <alignment horizontal="center" vertical="center"/>
      <protection/>
    </xf>
    <xf numFmtId="0" fontId="9" fillId="0" borderId="0" xfId="44" applyFont="1" applyFill="1" applyBorder="1" applyAlignment="1">
      <alignment vertical="center"/>
      <protection/>
    </xf>
    <xf numFmtId="0" fontId="9" fillId="0" borderId="0" xfId="44" applyFont="1" applyFill="1" applyBorder="1" applyAlignment="1">
      <alignment horizontal="center" vertical="center"/>
      <protection/>
    </xf>
    <xf numFmtId="0" fontId="0" fillId="0" borderId="0" xfId="44" applyFont="1" applyFill="1" applyBorder="1" applyAlignment="1">
      <alignment horizontal="center" vertical="center"/>
      <protection/>
    </xf>
    <xf numFmtId="0" fontId="5" fillId="0" borderId="14" xfId="0" applyFont="1" applyFill="1" applyBorder="1" applyAlignment="1">
      <alignment horizontal="left" vertical="center" wrapText="1"/>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1" fillId="0" borderId="0" xfId="44" applyFont="1" applyFill="1" applyBorder="1" applyAlignment="1">
      <alignment vertical="center"/>
      <protection/>
    </xf>
    <xf numFmtId="0" fontId="9" fillId="0" borderId="0" xfId="44" applyFont="1" applyFill="1" applyBorder="1" applyAlignment="1">
      <alignment horizontal="right" vertical="center"/>
      <protection/>
    </xf>
    <xf numFmtId="0" fontId="7" fillId="0" borderId="15" xfId="44" applyFill="1" applyBorder="1" applyAlignment="1">
      <alignment horizontal="center" vertical="center"/>
      <protection/>
    </xf>
    <xf numFmtId="0" fontId="0" fillId="0" borderId="16" xfId="44" applyFont="1" applyFill="1" applyBorder="1" applyAlignment="1">
      <alignment vertical="center"/>
      <protection/>
    </xf>
    <xf numFmtId="0" fontId="0" fillId="0" borderId="17" xfId="44" applyFont="1" applyFill="1" applyBorder="1" applyAlignment="1">
      <alignment vertical="center"/>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xf>
    <xf numFmtId="0" fontId="12" fillId="0" borderId="0" xfId="0" applyFont="1" applyAlignment="1">
      <alignment horizontal="center" vertical="center" wrapText="1"/>
    </xf>
    <xf numFmtId="0" fontId="5" fillId="0" borderId="0" xfId="0" applyFont="1" applyAlignment="1">
      <alignment vertical="center"/>
    </xf>
    <xf numFmtId="0" fontId="0" fillId="0" borderId="18" xfId="0" applyFont="1" applyBorder="1" applyAlignment="1">
      <alignment horizontal="center" vertical="center" wrapText="1"/>
    </xf>
    <xf numFmtId="0" fontId="0" fillId="0" borderId="18" xfId="0" applyBorder="1" applyAlignment="1">
      <alignment vertical="center" wrapText="1"/>
    </xf>
    <xf numFmtId="177" fontId="0" fillId="0" borderId="18"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8" xfId="0" applyNumberFormat="1" applyBorder="1" applyAlignment="1">
      <alignment horizontal="center" vertical="center"/>
    </xf>
    <xf numFmtId="0" fontId="0" fillId="0" borderId="18" xfId="0" applyBorder="1" applyAlignment="1">
      <alignment horizontal="left" vertical="center"/>
    </xf>
    <xf numFmtId="0" fontId="0" fillId="0" borderId="18"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8" xfId="0" applyFont="1" applyBorder="1" applyAlignment="1">
      <alignment horizontal="center" vertical="center"/>
    </xf>
    <xf numFmtId="177" fontId="0" fillId="0" borderId="18" xfId="0" applyNumberFormat="1" applyBorder="1" applyAlignment="1">
      <alignment horizontal="right" vertical="center"/>
    </xf>
    <xf numFmtId="10" fontId="0" fillId="0" borderId="18" xfId="0" applyNumberFormat="1" applyBorder="1" applyAlignment="1">
      <alignment vertical="center"/>
    </xf>
    <xf numFmtId="49" fontId="0" fillId="0" borderId="18" xfId="0" applyNumberFormat="1" applyBorder="1" applyAlignment="1">
      <alignment horizontal="left" vertical="center"/>
    </xf>
    <xf numFmtId="0" fontId="0" fillId="0" borderId="18" xfId="0" applyNumberFormat="1" applyFill="1" applyBorder="1" applyAlignment="1">
      <alignment vertical="center"/>
    </xf>
    <xf numFmtId="0" fontId="0" fillId="0" borderId="18" xfId="0" applyFill="1" applyBorder="1" applyAlignment="1">
      <alignment vertical="center"/>
    </xf>
    <xf numFmtId="177" fontId="0" fillId="0" borderId="18" xfId="0" applyNumberFormat="1"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177" fontId="5" fillId="0" borderId="14" xfId="0" applyNumberFormat="1" applyFont="1" applyFill="1" applyBorder="1" applyAlignment="1">
      <alignment horizontal="right" vertical="center" wrapText="1"/>
    </xf>
    <xf numFmtId="0" fontId="0" fillId="0" borderId="19" xfId="0" applyBorder="1" applyAlignment="1">
      <alignment vertical="center"/>
    </xf>
    <xf numFmtId="0" fontId="5" fillId="0" borderId="0" xfId="0" applyFont="1" applyAlignment="1">
      <alignment horizontal="left" vertical="center" wrapText="1"/>
    </xf>
    <xf numFmtId="0" fontId="0" fillId="0" borderId="19" xfId="0" applyFont="1" applyBorder="1" applyAlignment="1">
      <alignment vertical="center"/>
    </xf>
    <xf numFmtId="49" fontId="0" fillId="24" borderId="20" xfId="0" applyNumberFormat="1" applyFont="1" applyFill="1" applyBorder="1" applyAlignment="1" applyProtection="1">
      <alignment horizontal="center" vertical="center" wrapText="1"/>
      <protection/>
    </xf>
    <xf numFmtId="4" fontId="0" fillId="24" borderId="20" xfId="0" applyNumberFormat="1" applyFont="1" applyFill="1" applyBorder="1" applyAlignment="1" applyProtection="1">
      <alignment horizontal="center" vertical="center" wrapText="1"/>
      <protection/>
    </xf>
    <xf numFmtId="4" fontId="0" fillId="24" borderId="18" xfId="0" applyNumberFormat="1" applyFont="1" applyFill="1" applyBorder="1" applyAlignment="1" applyProtection="1">
      <alignment horizontal="center" vertical="center" wrapText="1"/>
      <protection/>
    </xf>
    <xf numFmtId="49" fontId="0" fillId="0" borderId="18" xfId="0" applyNumberFormat="1" applyBorder="1" applyAlignment="1">
      <alignment horizontal="center" vertical="center"/>
    </xf>
    <xf numFmtId="0" fontId="0" fillId="0" borderId="16" xfId="0" applyBorder="1" applyAlignment="1">
      <alignment horizontal="center" vertical="center"/>
    </xf>
    <xf numFmtId="49" fontId="29" fillId="0" borderId="18" xfId="0" applyNumberFormat="1" applyFont="1" applyBorder="1" applyAlignment="1">
      <alignment horizontal="left" vertical="center"/>
    </xf>
    <xf numFmtId="49" fontId="29" fillId="24" borderId="20" xfId="0" applyNumberFormat="1" applyFont="1" applyFill="1" applyBorder="1" applyAlignment="1" applyProtection="1">
      <alignment horizontal="center" vertical="center" wrapText="1"/>
      <protection/>
    </xf>
    <xf numFmtId="177" fontId="0" fillId="0" borderId="18" xfId="0" applyNumberFormat="1" applyFont="1" applyBorder="1" applyAlignment="1">
      <alignment horizontal="right" vertical="center"/>
    </xf>
    <xf numFmtId="49" fontId="29" fillId="24"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4" fontId="0" fillId="24" borderId="15" xfId="0" applyNumberFormat="1" applyFont="1" applyFill="1" applyBorder="1" applyAlignment="1" applyProtection="1">
      <alignment horizontal="center" vertical="center" wrapText="1"/>
      <protection/>
    </xf>
    <xf numFmtId="177" fontId="0" fillId="0" borderId="0" xfId="0" applyNumberFormat="1" applyFont="1" applyAlignment="1">
      <alignment vertical="center"/>
    </xf>
    <xf numFmtId="177" fontId="0" fillId="0" borderId="18" xfId="0" applyNumberFormat="1" applyFont="1" applyFill="1" applyBorder="1" applyAlignment="1" applyProtection="1">
      <alignment horizontal="center" vertical="center"/>
      <protection/>
    </xf>
    <xf numFmtId="0" fontId="0" fillId="0" borderId="18" xfId="0" applyFont="1" applyBorder="1" applyAlignment="1">
      <alignment vertical="center"/>
    </xf>
    <xf numFmtId="0" fontId="0" fillId="0" borderId="21" xfId="0" applyFont="1" applyBorder="1" applyAlignment="1">
      <alignment horizontal="center" vertical="center" wrapText="1"/>
    </xf>
    <xf numFmtId="177" fontId="0" fillId="0" borderId="22" xfId="0" applyNumberFormat="1" applyBorder="1" applyAlignment="1">
      <alignment vertical="center"/>
    </xf>
    <xf numFmtId="177" fontId="0" fillId="0" borderId="23" xfId="0" applyNumberFormat="1" applyBorder="1" applyAlignment="1">
      <alignment vertical="center"/>
    </xf>
    <xf numFmtId="0" fontId="37" fillId="24" borderId="18" xfId="0" applyNumberFormat="1" applyFont="1" applyFill="1" applyBorder="1" applyAlignment="1" applyProtection="1">
      <alignment horizontal="center" vertical="center" wrapText="1"/>
      <protection/>
    </xf>
    <xf numFmtId="49" fontId="1" fillId="0" borderId="18" xfId="44" applyNumberFormat="1" applyFont="1" applyFill="1" applyBorder="1" applyAlignment="1">
      <alignment horizontal="center" vertical="center" wrapText="1"/>
      <protection/>
    </xf>
    <xf numFmtId="49" fontId="1" fillId="0" borderId="18" xfId="44" applyNumberFormat="1" applyFont="1" applyFill="1" applyBorder="1" applyAlignment="1">
      <alignment vertical="center" wrapText="1"/>
      <protection/>
    </xf>
    <xf numFmtId="0" fontId="38" fillId="0" borderId="18" xfId="0" applyFont="1" applyFill="1" applyBorder="1" applyAlignment="1">
      <alignment horizontal="left" vertical="center" wrapText="1"/>
    </xf>
    <xf numFmtId="0" fontId="38" fillId="0" borderId="18" xfId="0" applyFont="1" applyFill="1" applyBorder="1" applyAlignment="1">
      <alignment horizontal="center" vertical="center" wrapText="1"/>
    </xf>
    <xf numFmtId="49" fontId="0" fillId="0" borderId="18" xfId="44" applyNumberFormat="1" applyFont="1" applyFill="1" applyBorder="1" applyAlignment="1">
      <alignment vertical="center" wrapText="1"/>
      <protection/>
    </xf>
    <xf numFmtId="0" fontId="0" fillId="0" borderId="18" xfId="44" applyFont="1" applyFill="1" applyBorder="1" applyAlignment="1">
      <alignment vertical="center"/>
      <protection/>
    </xf>
    <xf numFmtId="0" fontId="7" fillId="0" borderId="18" xfId="44" applyFill="1" applyBorder="1" applyAlignment="1">
      <alignment vertical="center"/>
      <protection/>
    </xf>
    <xf numFmtId="0" fontId="10" fillId="0" borderId="18" xfId="0" applyFont="1" applyFill="1" applyBorder="1" applyAlignment="1" applyProtection="1">
      <alignment vertical="center"/>
      <protection/>
    </xf>
    <xf numFmtId="179" fontId="10" fillId="24" borderId="18" xfId="0" applyNumberFormat="1" applyFont="1" applyFill="1" applyBorder="1" applyAlignment="1" applyProtection="1">
      <alignment horizontal="center" vertical="center" wrapText="1"/>
      <protection/>
    </xf>
    <xf numFmtId="4" fontId="30" fillId="24" borderId="18" xfId="0" applyNumberFormat="1" applyFont="1" applyFill="1" applyBorder="1" applyAlignment="1" applyProtection="1">
      <alignment horizontal="center" vertical="center" wrapText="1"/>
      <protection/>
    </xf>
    <xf numFmtId="4" fontId="10" fillId="24" borderId="18" xfId="0" applyNumberFormat="1" applyFont="1" applyFill="1" applyBorder="1" applyAlignment="1" applyProtection="1">
      <alignment horizontal="center" vertical="center" wrapText="1"/>
      <protection/>
    </xf>
    <xf numFmtId="0" fontId="16" fillId="0" borderId="18" xfId="0" applyNumberFormat="1" applyFont="1" applyFill="1" applyBorder="1" applyAlignment="1">
      <alignment horizontal="left" vertical="center" wrapText="1"/>
    </xf>
    <xf numFmtId="0" fontId="16" fillId="24" borderId="19" xfId="0" applyNumberFormat="1" applyFont="1" applyFill="1" applyBorder="1" applyAlignment="1" applyProtection="1">
      <alignment vertical="center" wrapText="1"/>
      <protection/>
    </xf>
    <xf numFmtId="176" fontId="3" fillId="0" borderId="13" xfId="0" applyNumberFormat="1" applyFont="1" applyFill="1" applyBorder="1" applyAlignment="1" applyProtection="1">
      <alignment horizontal="right" vertical="center"/>
      <protection/>
    </xf>
    <xf numFmtId="180" fontId="39" fillId="0" borderId="18" xfId="0" applyNumberFormat="1" applyFont="1" applyFill="1" applyBorder="1" applyAlignment="1" applyProtection="1">
      <alignment horizontal="center" vertical="center"/>
      <protection/>
    </xf>
    <xf numFmtId="49" fontId="1" fillId="0" borderId="18" xfId="44" applyNumberFormat="1" applyFont="1" applyFill="1" applyBorder="1" applyAlignment="1">
      <alignment horizontal="center" vertical="center" wrapText="1"/>
      <protection/>
    </xf>
    <xf numFmtId="49" fontId="40" fillId="25" borderId="18" xfId="0" applyNumberFormat="1" applyFont="1" applyFill="1" applyBorder="1" applyAlignment="1">
      <alignment horizontal="left" vertical="center" wrapText="1" shrinkToFit="1"/>
    </xf>
    <xf numFmtId="49" fontId="40" fillId="0" borderId="18" xfId="0" applyNumberFormat="1" applyFont="1" applyFill="1" applyBorder="1" applyAlignment="1">
      <alignment horizontal="left" vertical="center" wrapText="1" shrinkToFit="1"/>
    </xf>
    <xf numFmtId="0" fontId="41" fillId="0" borderId="18" xfId="0" applyFont="1" applyFill="1" applyBorder="1" applyAlignment="1">
      <alignment horizontal="left" vertical="center" wrapText="1"/>
    </xf>
    <xf numFmtId="0" fontId="40" fillId="0" borderId="18" xfId="0" applyFont="1" applyFill="1" applyBorder="1" applyAlignment="1">
      <alignment horizontal="left" vertical="center" wrapText="1"/>
    </xf>
    <xf numFmtId="49" fontId="39" fillId="0" borderId="18" xfId="44" applyNumberFormat="1" applyFont="1" applyFill="1" applyBorder="1" applyAlignment="1">
      <alignment horizontal="center" vertical="center" wrapText="1"/>
      <protection/>
    </xf>
    <xf numFmtId="180" fontId="40" fillId="0" borderId="18" xfId="0" applyNumberFormat="1" applyFont="1" applyFill="1" applyBorder="1" applyAlignment="1">
      <alignment horizontal="center" vertical="center" wrapText="1"/>
    </xf>
    <xf numFmtId="180" fontId="39" fillId="0" borderId="18" xfId="44" applyNumberFormat="1" applyFont="1" applyFill="1" applyBorder="1" applyAlignment="1">
      <alignment horizontal="center" vertical="center"/>
      <protection/>
    </xf>
    <xf numFmtId="180" fontId="40" fillId="0" borderId="18" xfId="0" applyNumberFormat="1" applyFont="1" applyFill="1" applyBorder="1" applyAlignment="1" applyProtection="1">
      <alignment horizontal="center" vertical="center"/>
      <protection/>
    </xf>
    <xf numFmtId="180" fontId="39" fillId="0" borderId="18" xfId="44" applyNumberFormat="1" applyFont="1" applyFill="1" applyBorder="1" applyAlignment="1">
      <alignment horizontal="center" vertical="center" wrapText="1"/>
      <protection/>
    </xf>
    <xf numFmtId="180" fontId="29" fillId="0" borderId="18" xfId="44" applyNumberFormat="1" applyFont="1" applyFill="1" applyBorder="1" applyAlignment="1">
      <alignment horizontal="center" vertical="center" wrapText="1"/>
      <protection/>
    </xf>
    <xf numFmtId="180" fontId="29" fillId="0" borderId="18" xfId="44" applyNumberFormat="1" applyFont="1" applyFill="1" applyBorder="1" applyAlignment="1">
      <alignment horizontal="center" vertical="center"/>
      <protection/>
    </xf>
    <xf numFmtId="180" fontId="31" fillId="0" borderId="18" xfId="44" applyNumberFormat="1" applyFont="1" applyFill="1" applyBorder="1" applyAlignment="1">
      <alignment horizontal="center" vertical="center"/>
      <protection/>
    </xf>
    <xf numFmtId="180" fontId="30" fillId="0" borderId="18" xfId="0" applyNumberFormat="1" applyFont="1" applyFill="1" applyBorder="1" applyAlignment="1" applyProtection="1">
      <alignment horizontal="center" vertical="center"/>
      <protection/>
    </xf>
    <xf numFmtId="0" fontId="40" fillId="0" borderId="18" xfId="0" applyFont="1" applyFill="1" applyBorder="1" applyAlignment="1">
      <alignment horizontal="center" vertical="center" wrapText="1"/>
    </xf>
    <xf numFmtId="0" fontId="40" fillId="0" borderId="18" xfId="0" applyFont="1" applyBorder="1" applyAlignment="1">
      <alignment horizontal="left" vertical="center" wrapText="1"/>
    </xf>
    <xf numFmtId="0" fontId="41" fillId="0" borderId="0" xfId="43" applyFont="1" applyAlignment="1">
      <alignment horizontal="justify" vertical="center"/>
      <protection/>
    </xf>
    <xf numFmtId="0" fontId="16" fillId="24" borderId="16" xfId="41" applyNumberFormat="1" applyFont="1" applyFill="1" applyBorder="1" applyAlignment="1" applyProtection="1">
      <alignment horizontal="left" vertical="center" wrapText="1"/>
      <protection/>
    </xf>
    <xf numFmtId="0" fontId="41" fillId="0" borderId="0" xfId="43" applyFont="1" applyAlignment="1">
      <alignment vertical="center" wrapText="1"/>
      <protection/>
    </xf>
    <xf numFmtId="0" fontId="41" fillId="24" borderId="18" xfId="0" applyNumberFormat="1" applyFont="1" applyFill="1" applyBorder="1" applyAlignment="1" applyProtection="1">
      <alignment horizontal="left" vertical="center" wrapText="1"/>
      <protection/>
    </xf>
    <xf numFmtId="49" fontId="6" fillId="0" borderId="18" xfId="44" applyNumberFormat="1" applyFont="1" applyFill="1" applyBorder="1" applyAlignment="1">
      <alignment horizontal="left" vertical="center" wrapText="1"/>
      <protection/>
    </xf>
    <xf numFmtId="0" fontId="39" fillId="0" borderId="0" xfId="44" applyFont="1" applyFill="1" applyBorder="1" applyAlignment="1">
      <alignment vertical="center"/>
      <protection/>
    </xf>
    <xf numFmtId="0" fontId="41" fillId="24" borderId="16" xfId="40" applyNumberFormat="1" applyFont="1" applyFill="1" applyBorder="1" applyAlignment="1" applyProtection="1">
      <alignment horizontal="left" vertical="center" wrapText="1"/>
      <protection/>
    </xf>
    <xf numFmtId="0" fontId="8" fillId="0" borderId="0" xfId="0" applyFont="1" applyAlignment="1">
      <alignment horizontal="center"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0" xfId="0" applyFont="1" applyAlignment="1">
      <alignment horizontal="center" vertical="center" wrapText="1"/>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8" fillId="0" borderId="0" xfId="0" applyFont="1" applyAlignment="1">
      <alignment horizontal="center" vertical="center"/>
    </xf>
    <xf numFmtId="0" fontId="0" fillId="0" borderId="18"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 fillId="0" borderId="24" xfId="0" applyFont="1" applyBorder="1" applyAlignment="1">
      <alignment vertical="center"/>
    </xf>
    <xf numFmtId="0" fontId="0" fillId="0" borderId="18"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wrapText="1"/>
    </xf>
    <xf numFmtId="0" fontId="0" fillId="0" borderId="24" xfId="0" applyFont="1" applyBorder="1" applyAlignment="1">
      <alignment horizontal="center" vertical="center" wrapText="1"/>
    </xf>
    <xf numFmtId="177" fontId="8"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8" xfId="0" applyNumberFormat="1" applyBorder="1" applyAlignment="1">
      <alignment horizontal="center" vertical="center" wrapText="1"/>
    </xf>
    <xf numFmtId="0" fontId="0" fillId="0" borderId="29" xfId="0"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30" xfId="0" applyBorder="1" applyAlignment="1">
      <alignment vertical="center" wrapText="1"/>
    </xf>
    <xf numFmtId="0" fontId="0" fillId="0" borderId="0" xfId="0" applyAlignment="1">
      <alignment vertical="center" wrapText="1"/>
    </xf>
    <xf numFmtId="0" fontId="0" fillId="0" borderId="16" xfId="44" applyFont="1" applyFill="1" applyBorder="1" applyAlignment="1">
      <alignment horizontal="center" vertical="center"/>
      <protection/>
    </xf>
    <xf numFmtId="0" fontId="0" fillId="0" borderId="17" xfId="44" applyFont="1" applyFill="1" applyBorder="1" applyAlignment="1">
      <alignment horizontal="center" vertical="center"/>
      <protection/>
    </xf>
    <xf numFmtId="0" fontId="0" fillId="0" borderId="19" xfId="44" applyFont="1" applyFill="1" applyBorder="1" applyAlignment="1">
      <alignment horizontal="center" vertical="center"/>
      <protection/>
    </xf>
    <xf numFmtId="0" fontId="0" fillId="0" borderId="31" xfId="44" applyFont="1" applyFill="1" applyBorder="1" applyAlignment="1">
      <alignment horizontal="center" vertical="center"/>
      <protection/>
    </xf>
    <xf numFmtId="0" fontId="0" fillId="0" borderId="32" xfId="44" applyFont="1" applyFill="1" applyBorder="1" applyAlignment="1">
      <alignment horizontal="center" vertical="center"/>
      <protection/>
    </xf>
    <xf numFmtId="0" fontId="7" fillId="0" borderId="33" xfId="44" applyFill="1" applyBorder="1" applyAlignment="1">
      <alignment horizontal="center" vertical="center"/>
      <protection/>
    </xf>
    <xf numFmtId="0" fontId="8" fillId="0" borderId="0" xfId="44" applyFont="1" applyFill="1" applyBorder="1" applyAlignment="1">
      <alignment horizontal="center" vertical="center"/>
      <protection/>
    </xf>
    <xf numFmtId="0" fontId="0" fillId="0" borderId="34" xfId="44" applyFont="1" applyFill="1" applyBorder="1" applyAlignment="1">
      <alignment horizontal="center" vertical="center"/>
      <protection/>
    </xf>
    <xf numFmtId="0" fontId="0" fillId="0" borderId="35" xfId="44" applyFont="1" applyFill="1" applyBorder="1" applyAlignment="1">
      <alignment horizontal="center" vertical="center"/>
      <protection/>
    </xf>
    <xf numFmtId="0" fontId="0" fillId="0" borderId="36" xfId="44" applyFont="1" applyFill="1" applyBorder="1" applyAlignment="1">
      <alignment horizontal="center" vertical="center"/>
      <protection/>
    </xf>
    <xf numFmtId="0" fontId="0" fillId="0" borderId="37" xfId="44" applyFont="1" applyFill="1" applyBorder="1" applyAlignment="1">
      <alignment horizontal="center" vertical="center"/>
      <protection/>
    </xf>
    <xf numFmtId="0" fontId="0" fillId="0" borderId="38" xfId="44" applyFont="1" applyFill="1" applyBorder="1" applyAlignment="1">
      <alignment horizontal="center" vertical="center"/>
      <protection/>
    </xf>
    <xf numFmtId="0" fontId="0" fillId="0" borderId="39" xfId="44" applyFont="1" applyFill="1" applyBorder="1" applyAlignment="1">
      <alignment horizontal="center" vertical="center"/>
      <protection/>
    </xf>
    <xf numFmtId="0" fontId="0" fillId="0" borderId="0" xfId="44" applyFont="1" applyFill="1" applyBorder="1" applyAlignment="1">
      <alignment horizontal="left" vertical="center"/>
      <protection/>
    </xf>
    <xf numFmtId="49" fontId="5" fillId="24" borderId="40" xfId="45" applyNumberFormat="1" applyFont="1" applyFill="1" applyBorder="1" applyAlignment="1">
      <alignment horizontal="center" vertical="center" wrapText="1"/>
      <protection/>
    </xf>
    <xf numFmtId="49" fontId="5" fillId="24" borderId="41" xfId="45" applyNumberFormat="1" applyFont="1" applyFill="1" applyBorder="1" applyAlignment="1">
      <alignment horizontal="center" vertical="center" wrapText="1"/>
      <protection/>
    </xf>
    <xf numFmtId="49" fontId="5" fillId="24" borderId="19" xfId="45" applyNumberFormat="1" applyFont="1" applyFill="1" applyBorder="1" applyAlignment="1">
      <alignment horizontal="center" vertical="center" wrapText="1"/>
      <protection/>
    </xf>
    <xf numFmtId="0" fontId="0" fillId="0" borderId="15" xfId="44" applyFont="1" applyFill="1" applyBorder="1" applyAlignment="1">
      <alignment vertical="center"/>
      <protection/>
    </xf>
    <xf numFmtId="0" fontId="0" fillId="0" borderId="29" xfId="44" applyFont="1" applyFill="1" applyBorder="1" applyAlignment="1">
      <alignment vertical="center"/>
      <protection/>
    </xf>
    <xf numFmtId="49" fontId="5" fillId="24" borderId="18" xfId="45" applyNumberFormat="1" applyFont="1" applyFill="1" applyBorder="1" applyAlignment="1">
      <alignment horizontal="center" vertical="center" wrapText="1"/>
      <protection/>
    </xf>
    <xf numFmtId="49" fontId="5" fillId="24" borderId="37" xfId="45" applyNumberFormat="1" applyFont="1" applyFill="1" applyBorder="1" applyAlignment="1">
      <alignment horizontal="center" vertical="center" wrapText="1"/>
      <protection/>
    </xf>
    <xf numFmtId="0" fontId="0" fillId="0" borderId="40" xfId="44" applyFont="1" applyFill="1" applyBorder="1" applyAlignment="1">
      <alignment horizontal="center" vertical="center"/>
      <protection/>
    </xf>
    <xf numFmtId="4" fontId="0" fillId="0" borderId="16" xfId="44" applyNumberFormat="1" applyFont="1" applyFill="1" applyBorder="1" applyAlignment="1">
      <alignment horizontal="center" vertical="center"/>
      <protection/>
    </xf>
    <xf numFmtId="0" fontId="0" fillId="0" borderId="10" xfId="44" applyFont="1" applyFill="1" applyBorder="1" applyAlignment="1">
      <alignment horizontal="center" vertical="center"/>
      <protection/>
    </xf>
    <xf numFmtId="0" fontId="7" fillId="0" borderId="13" xfId="44" applyFill="1" applyBorder="1" applyAlignment="1">
      <alignment horizontal="center" vertical="center"/>
      <protection/>
    </xf>
    <xf numFmtId="0" fontId="0" fillId="0" borderId="15" xfId="44" applyFont="1" applyFill="1" applyBorder="1" applyAlignment="1">
      <alignment horizontal="center" vertical="center"/>
      <protection/>
    </xf>
    <xf numFmtId="0" fontId="0" fillId="0" borderId="29" xfId="44" applyFont="1" applyFill="1" applyBorder="1" applyAlignment="1">
      <alignment horizontal="center" vertical="center"/>
      <protection/>
    </xf>
    <xf numFmtId="0" fontId="7" fillId="0" borderId="29" xfId="44" applyFill="1" applyBorder="1" applyAlignment="1">
      <alignment horizontal="center" vertical="center"/>
      <protection/>
    </xf>
    <xf numFmtId="0" fontId="0" fillId="0" borderId="33" xfId="44" applyFont="1" applyFill="1" applyBorder="1" applyAlignment="1">
      <alignment horizontal="center" vertical="center"/>
      <protection/>
    </xf>
    <xf numFmtId="49" fontId="5" fillId="24" borderId="16" xfId="45" applyNumberFormat="1" applyFont="1" applyFill="1" applyBorder="1" applyAlignment="1">
      <alignment horizontal="center" vertical="center" wrapText="1"/>
      <protection/>
    </xf>
    <xf numFmtId="0" fontId="0" fillId="0" borderId="31" xfId="44" applyFont="1" applyFill="1" applyBorder="1" applyAlignment="1">
      <alignment horizontal="center" vertical="center" wrapText="1"/>
      <protection/>
    </xf>
    <xf numFmtId="0" fontId="0" fillId="0" borderId="32" xfId="44" applyFont="1" applyFill="1" applyBorder="1" applyAlignment="1">
      <alignment horizontal="center" vertical="center" wrapText="1"/>
      <protection/>
    </xf>
    <xf numFmtId="0" fontId="7" fillId="0" borderId="33" xfId="44" applyFill="1" applyBorder="1" applyAlignment="1">
      <alignment horizontal="center" vertical="center" wrapText="1"/>
      <protection/>
    </xf>
    <xf numFmtId="0" fontId="0" fillId="0" borderId="10" xfId="44" applyFont="1" applyFill="1" applyBorder="1" applyAlignment="1">
      <alignment vertical="center"/>
      <protection/>
    </xf>
    <xf numFmtId="0" fontId="7" fillId="0" borderId="13" xfId="44" applyFill="1" applyBorder="1" applyAlignment="1">
      <alignment vertical="center"/>
      <protection/>
    </xf>
    <xf numFmtId="0" fontId="0" fillId="0" borderId="42" xfId="44" applyFont="1" applyFill="1" applyBorder="1" applyAlignment="1">
      <alignment horizontal="center" vertical="center"/>
      <protection/>
    </xf>
    <xf numFmtId="0" fontId="0" fillId="0" borderId="43" xfId="44" applyFont="1" applyFill="1" applyBorder="1" applyAlignment="1">
      <alignment horizontal="center" vertical="center"/>
      <protection/>
    </xf>
    <xf numFmtId="0" fontId="7" fillId="0" borderId="43" xfId="44" applyFill="1" applyBorder="1" applyAlignment="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5" xfId="43"/>
    <cellStyle name="常规_71C51E4CC0F946D28F2ADAAF265FCF2B" xfId="44"/>
    <cellStyle name="常规_专项绩效目标表"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R14" sqref="R14"/>
    </sheetView>
  </sheetViews>
  <sheetFormatPr defaultColWidth="9.00390625" defaultRowHeight="13.5"/>
  <cols>
    <col min="1" max="1" width="28.75390625" style="0" customWidth="1"/>
    <col min="2" max="2" width="15.75390625" style="0" customWidth="1"/>
    <col min="3" max="3" width="27.25390625" style="0" customWidth="1"/>
    <col min="4" max="4" width="13.875" style="0" customWidth="1"/>
  </cols>
  <sheetData>
    <row r="1" spans="1:4" ht="39.75" customHeight="1">
      <c r="A1" s="127" t="s">
        <v>0</v>
      </c>
      <c r="B1" s="127"/>
      <c r="C1" s="127"/>
      <c r="D1" s="127"/>
    </row>
    <row r="2" spans="1:4" ht="15" customHeight="1">
      <c r="A2" s="34"/>
      <c r="B2" s="34"/>
      <c r="C2" s="34"/>
      <c r="D2" s="46" t="s">
        <v>1</v>
      </c>
    </row>
    <row r="3" spans="1:4" ht="15" customHeight="1">
      <c r="A3" s="69" t="s">
        <v>2</v>
      </c>
      <c r="B3" s="34"/>
      <c r="C3" s="34"/>
      <c r="D3" s="34" t="s">
        <v>3</v>
      </c>
    </row>
    <row r="4" spans="1:4" ht="19.5" customHeight="1">
      <c r="A4" s="128" t="s">
        <v>4</v>
      </c>
      <c r="B4" s="128"/>
      <c r="C4" s="128" t="s">
        <v>5</v>
      </c>
      <c r="D4" s="128"/>
    </row>
    <row r="5" spans="1:4" s="33" customFormat="1" ht="21" customHeight="1">
      <c r="A5" s="38" t="s">
        <v>6</v>
      </c>
      <c r="B5" s="38" t="s">
        <v>7</v>
      </c>
      <c r="C5" s="38" t="s">
        <v>6</v>
      </c>
      <c r="D5" s="38" t="s">
        <v>7</v>
      </c>
    </row>
    <row r="6" spans="1:4" ht="22.5" customHeight="1">
      <c r="A6" s="39" t="s">
        <v>8</v>
      </c>
      <c r="B6" s="64">
        <v>1475.18</v>
      </c>
      <c r="C6" s="44" t="s">
        <v>9</v>
      </c>
      <c r="D6" s="44">
        <v>1184.75</v>
      </c>
    </row>
    <row r="7" spans="1:4" ht="22.5" customHeight="1">
      <c r="A7" s="39" t="s">
        <v>10</v>
      </c>
      <c r="B7" s="44"/>
      <c r="C7" s="44" t="s">
        <v>11</v>
      </c>
      <c r="D7" s="44"/>
    </row>
    <row r="8" spans="1:4" ht="22.5" customHeight="1">
      <c r="A8" s="39" t="s">
        <v>12</v>
      </c>
      <c r="B8" s="44"/>
      <c r="C8" s="44" t="s">
        <v>13</v>
      </c>
      <c r="D8" s="64"/>
    </row>
    <row r="9" spans="1:4" ht="22.5" customHeight="1">
      <c r="A9" s="39" t="s">
        <v>14</v>
      </c>
      <c r="B9" s="44"/>
      <c r="C9" s="44" t="s">
        <v>15</v>
      </c>
      <c r="D9" s="44"/>
    </row>
    <row r="10" spans="1:4" ht="22.5" customHeight="1">
      <c r="A10" s="39" t="s">
        <v>16</v>
      </c>
      <c r="B10" s="44"/>
      <c r="C10" s="44" t="s">
        <v>17</v>
      </c>
      <c r="D10" s="44"/>
    </row>
    <row r="11" spans="1:4" ht="22.5" customHeight="1">
      <c r="A11" s="39"/>
      <c r="B11" s="44"/>
      <c r="C11" s="44" t="s">
        <v>18</v>
      </c>
      <c r="D11" s="44">
        <v>162.12</v>
      </c>
    </row>
    <row r="12" spans="1:4" ht="22.5" customHeight="1">
      <c r="A12" s="39"/>
      <c r="B12" s="44"/>
      <c r="C12" s="44" t="s">
        <v>19</v>
      </c>
      <c r="D12" s="44"/>
    </row>
    <row r="13" spans="1:4" ht="22.5" customHeight="1">
      <c r="A13" s="39"/>
      <c r="B13" s="44"/>
      <c r="C13" s="44" t="s">
        <v>20</v>
      </c>
      <c r="D13" s="44">
        <v>76.99</v>
      </c>
    </row>
    <row r="14" spans="1:4" ht="22.5" customHeight="1">
      <c r="A14" s="39"/>
      <c r="B14" s="44"/>
      <c r="C14" s="44" t="s">
        <v>204</v>
      </c>
      <c r="D14" s="44">
        <v>51.32</v>
      </c>
    </row>
    <row r="15" spans="1:4" ht="22.5" customHeight="1">
      <c r="A15" s="39"/>
      <c r="B15" s="44"/>
      <c r="C15" s="44"/>
      <c r="D15" s="44"/>
    </row>
    <row r="16" spans="1:4" ht="22.5" customHeight="1">
      <c r="A16" s="39"/>
      <c r="B16" s="44"/>
      <c r="C16" s="44"/>
      <c r="D16" s="44"/>
    </row>
    <row r="17" spans="1:4" ht="22.5" customHeight="1">
      <c r="A17" s="39"/>
      <c r="B17" s="44"/>
      <c r="C17" s="44" t="s">
        <v>21</v>
      </c>
      <c r="D17" s="44"/>
    </row>
    <row r="18" spans="1:4" ht="22.5" customHeight="1">
      <c r="A18" s="39" t="s">
        <v>22</v>
      </c>
      <c r="B18" s="64">
        <v>1475.18</v>
      </c>
      <c r="C18" s="44" t="s">
        <v>23</v>
      </c>
      <c r="D18" s="64">
        <f>D22</f>
        <v>1475.1799999999998</v>
      </c>
    </row>
    <row r="19" spans="1:4" ht="22.5" customHeight="1">
      <c r="A19" s="39" t="s">
        <v>24</v>
      </c>
      <c r="B19" s="44"/>
      <c r="C19" s="44" t="s">
        <v>25</v>
      </c>
      <c r="D19" s="44"/>
    </row>
    <row r="20" spans="1:4" ht="22.5" customHeight="1">
      <c r="A20" s="39" t="s">
        <v>26</v>
      </c>
      <c r="B20" s="44"/>
      <c r="C20" s="44"/>
      <c r="D20" s="44"/>
    </row>
    <row r="21" spans="1:4" ht="22.5" customHeight="1">
      <c r="A21" s="39"/>
      <c r="B21" s="44"/>
      <c r="C21" s="44"/>
      <c r="D21" s="44"/>
    </row>
    <row r="22" spans="1:4" s="33" customFormat="1" ht="22.5" customHeight="1">
      <c r="A22" s="38" t="s">
        <v>27</v>
      </c>
      <c r="B22" s="64">
        <f>B18</f>
        <v>1475.18</v>
      </c>
      <c r="C22" s="50" t="s">
        <v>28</v>
      </c>
      <c r="D22" s="64">
        <f>D6+D7+D8+D9+D10+D11+D12+D13+D14+D15+D16</f>
        <v>1475.1799999999998</v>
      </c>
    </row>
  </sheetData>
  <sheetProtection/>
  <mergeCells count="3">
    <mergeCell ref="A1:D1"/>
    <mergeCell ref="A4:B4"/>
    <mergeCell ref="C4:D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Q9" sqref="Q9"/>
    </sheetView>
  </sheetViews>
  <sheetFormatPr defaultColWidth="8.00390625" defaultRowHeight="12.75" customHeight="1"/>
  <cols>
    <col min="1" max="1" width="12.875" style="1" customWidth="1"/>
    <col min="2" max="2" width="8.75390625" style="1" customWidth="1"/>
    <col min="3" max="3" width="10.50390625" style="1" customWidth="1"/>
    <col min="4" max="4" width="8.625" style="1" customWidth="1"/>
    <col min="5" max="5" width="9.375" style="1" customWidth="1"/>
    <col min="6" max="6" width="10.50390625" style="1" customWidth="1"/>
    <col min="7" max="7" width="9.50390625" style="1" customWidth="1"/>
    <col min="8" max="8" width="8.625" style="1" customWidth="1"/>
    <col min="9" max="9" width="10.625" style="1" customWidth="1"/>
    <col min="10" max="10" width="41.375" style="1" customWidth="1"/>
    <col min="11" max="11" width="27.375" style="1" customWidth="1"/>
    <col min="12" max="12" width="14.125" style="1" customWidth="1"/>
    <col min="13" max="13" width="13.625" style="1" customWidth="1"/>
    <col min="14" max="15" width="8.00390625" style="1" customWidth="1"/>
    <col min="16" max="16384" width="8.00390625" style="2" customWidth="1"/>
  </cols>
  <sheetData>
    <row r="1" spans="1:13" s="1" customFormat="1" ht="23.25" customHeight="1">
      <c r="A1" s="3"/>
      <c r="M1" s="11"/>
    </row>
    <row r="2" spans="1:13" s="1" customFormat="1" ht="23.25" customHeight="1">
      <c r="A2" s="200" t="s">
        <v>186</v>
      </c>
      <c r="B2" s="200"/>
      <c r="C2" s="200"/>
      <c r="D2" s="200"/>
      <c r="E2" s="200"/>
      <c r="F2" s="200"/>
      <c r="G2" s="200"/>
      <c r="H2" s="200"/>
      <c r="I2" s="200"/>
      <c r="J2" s="200"/>
      <c r="K2" s="200"/>
      <c r="L2" s="200"/>
      <c r="M2" s="200"/>
    </row>
    <row r="3" spans="1:13" s="1" customFormat="1" ht="23.25" customHeight="1">
      <c r="A3" s="4"/>
      <c r="B3" s="4"/>
      <c r="C3" s="4"/>
      <c r="D3" s="4"/>
      <c r="E3" s="4"/>
      <c r="F3" s="4"/>
      <c r="G3" s="4"/>
      <c r="H3" s="4"/>
      <c r="I3" s="4"/>
      <c r="J3" s="4"/>
      <c r="K3" s="4"/>
      <c r="L3" s="4"/>
      <c r="M3" s="12" t="s">
        <v>187</v>
      </c>
    </row>
    <row r="4" spans="1:13" s="1" customFormat="1" ht="23.25" customHeight="1">
      <c r="A4" s="201" t="s">
        <v>124</v>
      </c>
      <c r="B4" s="202"/>
      <c r="C4" s="202"/>
      <c r="D4" s="202"/>
      <c r="E4" s="202"/>
      <c r="F4" s="202"/>
      <c r="G4" s="202"/>
      <c r="H4" s="202"/>
      <c r="I4" s="202"/>
      <c r="J4" s="13"/>
      <c r="K4" s="13"/>
      <c r="L4" s="13"/>
      <c r="M4" s="14" t="s">
        <v>3</v>
      </c>
    </row>
    <row r="5" spans="1:14" s="1" customFormat="1" ht="23.25" customHeight="1">
      <c r="A5" s="199" t="s">
        <v>126</v>
      </c>
      <c r="B5" s="199" t="s">
        <v>188</v>
      </c>
      <c r="C5" s="199"/>
      <c r="D5" s="199"/>
      <c r="E5" s="199"/>
      <c r="F5" s="199"/>
      <c r="G5" s="199"/>
      <c r="H5" s="199"/>
      <c r="I5" s="199"/>
      <c r="J5" s="198" t="s">
        <v>189</v>
      </c>
      <c r="K5" s="199" t="s">
        <v>190</v>
      </c>
      <c r="L5" s="199" t="s">
        <v>191</v>
      </c>
      <c r="M5" s="199"/>
      <c r="N5" s="15"/>
    </row>
    <row r="6" spans="1:14" s="1" customFormat="1" ht="23.25" customHeight="1">
      <c r="A6" s="199"/>
      <c r="B6" s="199" t="s">
        <v>192</v>
      </c>
      <c r="C6" s="203" t="s">
        <v>193</v>
      </c>
      <c r="D6" s="203"/>
      <c r="E6" s="203"/>
      <c r="F6" s="203"/>
      <c r="G6" s="203"/>
      <c r="H6" s="199" t="s">
        <v>194</v>
      </c>
      <c r="I6" s="199"/>
      <c r="J6" s="198"/>
      <c r="K6" s="199"/>
      <c r="L6" s="199" t="s">
        <v>195</v>
      </c>
      <c r="M6" s="199" t="s">
        <v>196</v>
      </c>
      <c r="N6" s="15"/>
    </row>
    <row r="7" spans="1:14" s="1" customFormat="1" ht="47.25" customHeight="1">
      <c r="A7" s="199"/>
      <c r="B7" s="199"/>
      <c r="C7" s="5" t="s">
        <v>55</v>
      </c>
      <c r="D7" s="5" t="s">
        <v>197</v>
      </c>
      <c r="E7" s="5" t="s">
        <v>198</v>
      </c>
      <c r="F7" s="5" t="s">
        <v>199</v>
      </c>
      <c r="G7" s="5" t="s">
        <v>200</v>
      </c>
      <c r="H7" s="5" t="s">
        <v>47</v>
      </c>
      <c r="I7" s="5" t="s">
        <v>48</v>
      </c>
      <c r="J7" s="198"/>
      <c r="K7" s="199"/>
      <c r="L7" s="199"/>
      <c r="M7" s="199"/>
      <c r="N7" s="15"/>
    </row>
    <row r="8" spans="1:14" s="1" customFormat="1" ht="34.5" customHeight="1">
      <c r="A8" s="6" t="s">
        <v>33</v>
      </c>
      <c r="B8" s="7"/>
      <c r="C8" s="7"/>
      <c r="D8" s="8"/>
      <c r="E8" s="7"/>
      <c r="F8" s="9"/>
      <c r="G8" s="7"/>
      <c r="H8" s="7"/>
      <c r="I8" s="102"/>
      <c r="J8" s="6"/>
      <c r="K8" s="16"/>
      <c r="L8" s="17"/>
      <c r="M8" s="17"/>
      <c r="N8" s="18"/>
    </row>
    <row r="9" spans="1:13" s="1" customFormat="1" ht="372.75" customHeight="1">
      <c r="A9" s="97" t="s">
        <v>201</v>
      </c>
      <c r="B9" s="98">
        <v>1475.18</v>
      </c>
      <c r="C9" s="98">
        <v>1325.18</v>
      </c>
      <c r="D9" s="99"/>
      <c r="E9" s="99"/>
      <c r="F9" s="98">
        <v>150</v>
      </c>
      <c r="G9" s="98"/>
      <c r="H9" s="98">
        <v>1165.18</v>
      </c>
      <c r="I9" s="103">
        <v>310</v>
      </c>
      <c r="J9" s="100" t="s">
        <v>251</v>
      </c>
      <c r="K9" s="100" t="s">
        <v>252</v>
      </c>
      <c r="L9" s="100" t="s">
        <v>253</v>
      </c>
      <c r="M9" s="101" t="s">
        <v>254</v>
      </c>
    </row>
    <row r="10" spans="2:11" s="1" customFormat="1" ht="23.25" customHeight="1">
      <c r="B10" s="10"/>
      <c r="C10" s="10"/>
      <c r="D10" s="10"/>
      <c r="E10" s="10"/>
      <c r="F10" s="10"/>
      <c r="G10" s="10"/>
      <c r="H10" s="10"/>
      <c r="I10" s="10"/>
      <c r="J10" s="10"/>
      <c r="K10" s="10"/>
    </row>
    <row r="11" spans="4:10" s="1" customFormat="1" ht="23.25" customHeight="1">
      <c r="D11" s="10"/>
      <c r="E11" s="10"/>
      <c r="F11" s="10"/>
      <c r="G11" s="10"/>
      <c r="H11" s="10"/>
      <c r="J11" s="10"/>
    </row>
    <row r="12" spans="5:6" s="1" customFormat="1" ht="23.25" customHeight="1">
      <c r="E12" s="10"/>
      <c r="F12" s="10"/>
    </row>
    <row r="13" s="1" customFormat="1" ht="15"/>
    <row r="14" s="1" customFormat="1" ht="15"/>
    <row r="15" s="1" customFormat="1" ht="15"/>
    <row r="16" s="1" customFormat="1" ht="23.25" customHeight="1">
      <c r="M16" s="10"/>
    </row>
  </sheetData>
  <sheetProtection/>
  <mergeCells count="12">
    <mergeCell ref="A5:A7"/>
    <mergeCell ref="B6:B7"/>
    <mergeCell ref="J5:J7"/>
    <mergeCell ref="K5:K7"/>
    <mergeCell ref="L6:L7"/>
    <mergeCell ref="M6:M7"/>
    <mergeCell ref="A2:M2"/>
    <mergeCell ref="A4:I4"/>
    <mergeCell ref="B5:I5"/>
    <mergeCell ref="L5:M5"/>
    <mergeCell ref="C6:G6"/>
    <mergeCell ref="H6:I6"/>
  </mergeCells>
  <printOptions/>
  <pageMargins left="0.41" right="0.36" top="0.84" bottom="1" header="0.51" footer="0.51"/>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E28" sqref="E28"/>
    </sheetView>
  </sheetViews>
  <sheetFormatPr defaultColWidth="9.00390625" defaultRowHeight="13.5"/>
  <cols>
    <col min="2" max="2" width="20.125" style="0" customWidth="1"/>
    <col min="3" max="3" width="10.625" style="0" customWidth="1"/>
    <col min="4" max="4" width="8.625" style="0" customWidth="1"/>
    <col min="5" max="5" width="12.375" style="0" customWidth="1"/>
    <col min="6" max="6" width="9.00390625" style="0" customWidth="1"/>
    <col min="8" max="8" width="7.75390625" style="0" customWidth="1"/>
    <col min="12" max="12" width="8.125" style="0" customWidth="1"/>
    <col min="13" max="13" width="9.125" style="0" customWidth="1"/>
  </cols>
  <sheetData>
    <row r="1" spans="1:13" ht="36" customHeight="1">
      <c r="A1" s="127" t="s">
        <v>29</v>
      </c>
      <c r="B1" s="127"/>
      <c r="C1" s="127"/>
      <c r="D1" s="127"/>
      <c r="E1" s="127"/>
      <c r="F1" s="127"/>
      <c r="G1" s="127"/>
      <c r="H1" s="127"/>
      <c r="I1" s="127"/>
      <c r="J1" s="127"/>
      <c r="K1" s="127"/>
      <c r="L1" s="127"/>
      <c r="M1" s="127"/>
    </row>
    <row r="2" spans="1:13" ht="15" customHeight="1">
      <c r="A2" s="40"/>
      <c r="B2" s="40"/>
      <c r="C2" s="40"/>
      <c r="D2" s="40"/>
      <c r="E2" s="40"/>
      <c r="F2" s="40"/>
      <c r="G2" s="40"/>
      <c r="H2" s="40"/>
      <c r="I2" s="40"/>
      <c r="J2" s="40"/>
      <c r="K2" s="40"/>
      <c r="L2" s="134" t="s">
        <v>30</v>
      </c>
      <c r="M2" s="134"/>
    </row>
    <row r="3" spans="1:13" ht="15" customHeight="1">
      <c r="A3" s="135" t="s">
        <v>31</v>
      </c>
      <c r="B3" s="135"/>
      <c r="C3" s="135"/>
      <c r="D3" s="135"/>
      <c r="E3" s="135"/>
      <c r="F3" s="135"/>
      <c r="G3" s="135"/>
      <c r="H3" s="135"/>
      <c r="I3" s="135"/>
      <c r="J3" s="135"/>
      <c r="K3" s="135"/>
      <c r="L3" s="135"/>
      <c r="M3" s="135"/>
    </row>
    <row r="4" spans="1:13" ht="41.25" customHeight="1">
      <c r="A4" s="128" t="s">
        <v>32</v>
      </c>
      <c r="B4" s="128"/>
      <c r="C4" s="129" t="s">
        <v>33</v>
      </c>
      <c r="D4" s="129" t="s">
        <v>26</v>
      </c>
      <c r="E4" s="129" t="s">
        <v>34</v>
      </c>
      <c r="F4" s="129" t="s">
        <v>35</v>
      </c>
      <c r="G4" s="129" t="s">
        <v>36</v>
      </c>
      <c r="H4" s="129"/>
      <c r="I4" s="130" t="s">
        <v>37</v>
      </c>
      <c r="J4" s="130" t="s">
        <v>38</v>
      </c>
      <c r="K4" s="130" t="s">
        <v>39</v>
      </c>
      <c r="L4" s="132" t="s">
        <v>40</v>
      </c>
      <c r="M4" s="132" t="s">
        <v>24</v>
      </c>
    </row>
    <row r="5" spans="1:13" s="33" customFormat="1" ht="30" customHeight="1">
      <c r="A5" s="38" t="s">
        <v>41</v>
      </c>
      <c r="B5" s="38" t="s">
        <v>42</v>
      </c>
      <c r="C5" s="129"/>
      <c r="D5" s="129"/>
      <c r="E5" s="129"/>
      <c r="F5" s="129"/>
      <c r="G5" s="58" t="s">
        <v>43</v>
      </c>
      <c r="H5" s="42" t="s">
        <v>44</v>
      </c>
      <c r="I5" s="131"/>
      <c r="J5" s="131"/>
      <c r="K5" s="131"/>
      <c r="L5" s="133"/>
      <c r="M5" s="133"/>
    </row>
    <row r="6" spans="1:13" s="56" customFormat="1" ht="13.5">
      <c r="A6" s="25"/>
      <c r="B6" s="25" t="s">
        <v>33</v>
      </c>
      <c r="C6" s="72">
        <v>1475.18</v>
      </c>
      <c r="D6" s="72"/>
      <c r="E6" s="73">
        <v>1475.18</v>
      </c>
      <c r="F6" s="52"/>
      <c r="G6" s="52"/>
      <c r="H6" s="52"/>
      <c r="I6" s="52"/>
      <c r="J6" s="52"/>
      <c r="K6" s="52"/>
      <c r="L6" s="52"/>
      <c r="M6" s="52"/>
    </row>
    <row r="7" spans="1:13" s="56" customFormat="1" ht="13.5">
      <c r="A7" s="71" t="s">
        <v>203</v>
      </c>
      <c r="B7" s="71" t="s">
        <v>201</v>
      </c>
      <c r="C7" s="72">
        <v>1475.18</v>
      </c>
      <c r="D7" s="72"/>
      <c r="E7" s="73">
        <v>1475.18</v>
      </c>
      <c r="F7" s="70"/>
      <c r="G7" s="52"/>
      <c r="H7" s="52"/>
      <c r="I7" s="52"/>
      <c r="J7" s="52"/>
      <c r="K7" s="52"/>
      <c r="L7" s="52"/>
      <c r="M7" s="52"/>
    </row>
    <row r="8" spans="1:13" ht="13.5">
      <c r="A8" s="61" t="s">
        <v>202</v>
      </c>
      <c r="B8" s="71" t="s">
        <v>201</v>
      </c>
      <c r="C8" s="72">
        <v>1475.18</v>
      </c>
      <c r="D8" s="72"/>
      <c r="E8" s="73">
        <v>1475.18</v>
      </c>
      <c r="F8" s="68"/>
      <c r="G8" s="39"/>
      <c r="H8" s="39"/>
      <c r="I8" s="39"/>
      <c r="J8" s="39"/>
      <c r="K8" s="39"/>
      <c r="L8" s="39"/>
      <c r="M8" s="39"/>
    </row>
    <row r="9" spans="1:13" ht="13.5">
      <c r="A9" s="61"/>
      <c r="B9" s="62"/>
      <c r="C9" s="64"/>
      <c r="D9" s="67"/>
      <c r="E9" s="64"/>
      <c r="F9" s="68"/>
      <c r="G9" s="39"/>
      <c r="H9" s="39"/>
      <c r="I9" s="39"/>
      <c r="J9" s="39"/>
      <c r="K9" s="39"/>
      <c r="L9" s="39"/>
      <c r="M9" s="39"/>
    </row>
    <row r="10" spans="1:13" ht="13.5">
      <c r="A10" s="51"/>
      <c r="B10" s="63"/>
      <c r="C10" s="64"/>
      <c r="D10" s="64"/>
      <c r="E10" s="64"/>
      <c r="F10" s="39"/>
      <c r="G10" s="39"/>
      <c r="H10" s="39"/>
      <c r="I10" s="39"/>
      <c r="J10" s="39"/>
      <c r="K10" s="39"/>
      <c r="L10" s="39"/>
      <c r="M10" s="39"/>
    </row>
    <row r="11" spans="1:13" ht="13.5">
      <c r="A11" s="51"/>
      <c r="B11" s="39"/>
      <c r="C11" s="64"/>
      <c r="D11" s="64"/>
      <c r="E11" s="64"/>
      <c r="F11" s="39"/>
      <c r="G11" s="39"/>
      <c r="H11" s="39"/>
      <c r="I11" s="39"/>
      <c r="J11" s="39"/>
      <c r="K11" s="39"/>
      <c r="L11" s="39"/>
      <c r="M11" s="39"/>
    </row>
    <row r="12" spans="1:13" ht="13.5">
      <c r="A12" s="51"/>
      <c r="B12" s="39"/>
      <c r="C12" s="64"/>
      <c r="D12" s="64"/>
      <c r="E12" s="64"/>
      <c r="F12" s="39"/>
      <c r="G12" s="39"/>
      <c r="H12" s="39"/>
      <c r="I12" s="39"/>
      <c r="J12" s="39"/>
      <c r="K12" s="39"/>
      <c r="L12" s="39"/>
      <c r="M12" s="39"/>
    </row>
    <row r="13" spans="1:13" ht="13.5">
      <c r="A13" s="39"/>
      <c r="B13" s="39"/>
      <c r="C13" s="39"/>
      <c r="D13" s="39"/>
      <c r="E13" s="39"/>
      <c r="F13" s="39"/>
      <c r="G13" s="39"/>
      <c r="H13" s="39"/>
      <c r="I13" s="39"/>
      <c r="J13" s="39"/>
      <c r="K13" s="39"/>
      <c r="L13" s="39"/>
      <c r="M13" s="39"/>
    </row>
    <row r="14" spans="1:13" ht="13.5">
      <c r="A14" s="39"/>
      <c r="B14" s="39"/>
      <c r="C14" s="39"/>
      <c r="D14" s="39"/>
      <c r="E14" s="39"/>
      <c r="F14" s="39"/>
      <c r="G14" s="39"/>
      <c r="H14" s="39"/>
      <c r="I14" s="39"/>
      <c r="J14" s="39"/>
      <c r="K14" s="39"/>
      <c r="L14" s="39"/>
      <c r="M14" s="39"/>
    </row>
    <row r="15" spans="1:13" ht="13.5">
      <c r="A15" s="39"/>
      <c r="B15" s="39"/>
      <c r="C15" s="39"/>
      <c r="D15" s="39"/>
      <c r="E15" s="39"/>
      <c r="F15" s="39"/>
      <c r="G15" s="39"/>
      <c r="H15" s="39"/>
      <c r="I15" s="39"/>
      <c r="J15" s="39"/>
      <c r="K15" s="39"/>
      <c r="L15" s="39"/>
      <c r="M15" s="39"/>
    </row>
    <row r="16" spans="1:13" ht="13.5">
      <c r="A16" s="39"/>
      <c r="B16" s="39"/>
      <c r="C16" s="39"/>
      <c r="D16" s="39"/>
      <c r="E16" s="39"/>
      <c r="F16" s="39"/>
      <c r="G16" s="39"/>
      <c r="H16" s="39"/>
      <c r="I16" s="39"/>
      <c r="J16" s="39"/>
      <c r="K16" s="39"/>
      <c r="L16" s="39"/>
      <c r="M16" s="39"/>
    </row>
    <row r="17" spans="1:13" ht="13.5">
      <c r="A17" s="39"/>
      <c r="B17" s="39"/>
      <c r="C17" s="39"/>
      <c r="D17" s="39"/>
      <c r="E17" s="39"/>
      <c r="F17" s="39"/>
      <c r="G17" s="39"/>
      <c r="H17" s="39"/>
      <c r="I17" s="39"/>
      <c r="J17" s="39"/>
      <c r="K17" s="39"/>
      <c r="L17" s="39"/>
      <c r="M17" s="39"/>
    </row>
    <row r="18" spans="1:13" ht="13.5">
      <c r="A18" s="39"/>
      <c r="B18" s="39"/>
      <c r="C18" s="39"/>
      <c r="D18" s="39"/>
      <c r="E18" s="39"/>
      <c r="F18" s="39"/>
      <c r="G18" s="39"/>
      <c r="H18" s="39"/>
      <c r="I18" s="39"/>
      <c r="J18" s="39"/>
      <c r="K18" s="39"/>
      <c r="L18" s="39"/>
      <c r="M18" s="39"/>
    </row>
    <row r="19" spans="1:13" ht="13.5">
      <c r="A19" s="39"/>
      <c r="B19" s="39"/>
      <c r="C19" s="39"/>
      <c r="D19" s="39"/>
      <c r="E19" s="39"/>
      <c r="F19" s="39"/>
      <c r="G19" s="39"/>
      <c r="H19" s="39"/>
      <c r="I19" s="39"/>
      <c r="J19" s="39"/>
      <c r="K19" s="39"/>
      <c r="L19" s="39"/>
      <c r="M19" s="39"/>
    </row>
    <row r="20" spans="1:13" ht="13.5">
      <c r="A20" s="39"/>
      <c r="B20" s="39"/>
      <c r="C20" s="39"/>
      <c r="D20" s="39"/>
      <c r="E20" s="39"/>
      <c r="F20" s="39"/>
      <c r="G20" s="39"/>
      <c r="H20" s="39"/>
      <c r="I20" s="39"/>
      <c r="J20" s="39"/>
      <c r="K20" s="39"/>
      <c r="L20" s="39"/>
      <c r="M20" s="39"/>
    </row>
    <row r="21" spans="1:13" ht="13.5">
      <c r="A21" s="39"/>
      <c r="B21" s="39"/>
      <c r="C21" s="39"/>
      <c r="D21" s="39"/>
      <c r="E21" s="39"/>
      <c r="F21" s="39"/>
      <c r="G21" s="39"/>
      <c r="H21" s="39"/>
      <c r="I21" s="39"/>
      <c r="J21" s="39"/>
      <c r="K21" s="39"/>
      <c r="L21" s="39"/>
      <c r="M21" s="39"/>
    </row>
  </sheetData>
  <sheetProtection/>
  <mergeCells count="14">
    <mergeCell ref="L4:L5"/>
    <mergeCell ref="M4:M5"/>
    <mergeCell ref="A1:M1"/>
    <mergeCell ref="L2:M2"/>
    <mergeCell ref="A3:M3"/>
    <mergeCell ref="A4:B4"/>
    <mergeCell ref="G4:H4"/>
    <mergeCell ref="C4:C5"/>
    <mergeCell ref="D4:D5"/>
    <mergeCell ref="E4:E5"/>
    <mergeCell ref="F4:F5"/>
    <mergeCell ref="I4:I5"/>
    <mergeCell ref="J4:J5"/>
    <mergeCell ref="K4:K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E31" sqref="E31"/>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27" t="s">
        <v>45</v>
      </c>
      <c r="B1" s="127"/>
      <c r="C1" s="127"/>
      <c r="D1" s="127"/>
      <c r="E1" s="127"/>
      <c r="F1" s="127"/>
      <c r="G1" s="127"/>
      <c r="H1" s="127"/>
    </row>
    <row r="2" spans="1:8" ht="15" customHeight="1">
      <c r="A2" s="40"/>
      <c r="B2" s="40"/>
      <c r="C2" s="40"/>
      <c r="D2" s="40"/>
      <c r="E2" s="40"/>
      <c r="F2" s="40"/>
      <c r="G2" s="40"/>
      <c r="H2" s="46" t="s">
        <v>46</v>
      </c>
    </row>
    <row r="3" spans="1:8" ht="15" customHeight="1">
      <c r="A3" s="136" t="s">
        <v>31</v>
      </c>
      <c r="B3" s="136"/>
      <c r="C3" s="136"/>
      <c r="D3" s="136"/>
      <c r="E3" s="136"/>
      <c r="F3" s="136"/>
      <c r="G3" s="136"/>
      <c r="H3" s="136"/>
    </row>
    <row r="4" spans="1:8" s="34" customFormat="1" ht="31.5" customHeight="1">
      <c r="A4" s="37" t="s">
        <v>41</v>
      </c>
      <c r="B4" s="37" t="s">
        <v>42</v>
      </c>
      <c r="C4" s="37" t="s">
        <v>33</v>
      </c>
      <c r="D4" s="37" t="s">
        <v>47</v>
      </c>
      <c r="E4" s="37" t="s">
        <v>48</v>
      </c>
      <c r="F4" s="37" t="s">
        <v>49</v>
      </c>
      <c r="G4" s="37" t="s">
        <v>50</v>
      </c>
      <c r="H4" s="37" t="s">
        <v>51</v>
      </c>
    </row>
    <row r="5" spans="1:8" s="34" customFormat="1" ht="19.5" customHeight="1">
      <c r="A5" s="37"/>
      <c r="B5" s="42" t="s">
        <v>33</v>
      </c>
      <c r="C5" s="64">
        <f>D5+E5</f>
        <v>1475.18</v>
      </c>
      <c r="D5" s="64">
        <v>1165.18</v>
      </c>
      <c r="E5" s="64">
        <v>310</v>
      </c>
      <c r="F5" s="37"/>
      <c r="G5" s="37"/>
      <c r="H5" s="37"/>
    </row>
    <row r="6" spans="1:8" ht="13.5">
      <c r="A6" s="71" t="s">
        <v>203</v>
      </c>
      <c r="B6" s="71" t="s">
        <v>201</v>
      </c>
      <c r="C6" s="64">
        <f>D6+E6</f>
        <v>1475.18</v>
      </c>
      <c r="D6" s="64">
        <v>1165.18</v>
      </c>
      <c r="E6" s="64">
        <v>310</v>
      </c>
      <c r="F6" s="39"/>
      <c r="G6" s="39"/>
      <c r="H6" s="39"/>
    </row>
    <row r="7" spans="1:8" ht="13.5">
      <c r="A7" s="74" t="s">
        <v>202</v>
      </c>
      <c r="B7" s="71" t="s">
        <v>201</v>
      </c>
      <c r="C7" s="64">
        <f>D7+E7</f>
        <v>1475.18</v>
      </c>
      <c r="D7" s="64">
        <v>1165.18</v>
      </c>
      <c r="E7" s="64">
        <v>310</v>
      </c>
      <c r="F7" s="39"/>
      <c r="G7" s="39"/>
      <c r="H7" s="39"/>
    </row>
    <row r="8" spans="1:8" ht="13.5">
      <c r="A8" s="61"/>
      <c r="B8" s="62"/>
      <c r="C8" s="64"/>
      <c r="D8" s="64"/>
      <c r="E8" s="64"/>
      <c r="F8" s="39"/>
      <c r="G8" s="39"/>
      <c r="H8" s="39"/>
    </row>
    <row r="9" spans="1:8" ht="13.5">
      <c r="A9" s="51"/>
      <c r="B9" s="63"/>
      <c r="C9" s="64"/>
      <c r="D9" s="64"/>
      <c r="E9" s="39"/>
      <c r="F9" s="39"/>
      <c r="G9" s="39"/>
      <c r="H9" s="39"/>
    </row>
    <row r="10" spans="1:8" ht="13.5">
      <c r="A10" s="51"/>
      <c r="B10" s="39"/>
      <c r="C10" s="64"/>
      <c r="D10" s="64"/>
      <c r="E10" s="39"/>
      <c r="F10" s="39"/>
      <c r="G10" s="39"/>
      <c r="H10" s="39"/>
    </row>
    <row r="11" spans="1:8" ht="13.5">
      <c r="A11" s="51"/>
      <c r="B11" s="39"/>
      <c r="C11" s="64"/>
      <c r="D11" s="64"/>
      <c r="E11" s="39"/>
      <c r="F11" s="39"/>
      <c r="G11" s="39"/>
      <c r="H11" s="39"/>
    </row>
    <row r="12" spans="1:8" ht="13.5">
      <c r="A12" s="51"/>
      <c r="B12" s="39"/>
      <c r="C12" s="39"/>
      <c r="D12" s="39"/>
      <c r="E12" s="39"/>
      <c r="F12" s="39"/>
      <c r="G12" s="39"/>
      <c r="H12" s="39"/>
    </row>
    <row r="13" spans="1:8" ht="13.5">
      <c r="A13" s="51"/>
      <c r="B13" s="39"/>
      <c r="C13" s="39"/>
      <c r="D13" s="39"/>
      <c r="E13" s="39"/>
      <c r="F13" s="39"/>
      <c r="G13" s="39"/>
      <c r="H13" s="39"/>
    </row>
    <row r="14" spans="1:8" ht="13.5">
      <c r="A14" s="51"/>
      <c r="B14" s="39"/>
      <c r="C14" s="44"/>
      <c r="D14" s="44"/>
      <c r="E14" s="44"/>
      <c r="F14" s="39"/>
      <c r="G14" s="39"/>
      <c r="H14" s="39"/>
    </row>
    <row r="15" spans="1:8" ht="13.5">
      <c r="A15" s="51"/>
      <c r="B15" s="39"/>
      <c r="C15" s="44"/>
      <c r="D15" s="44"/>
      <c r="E15" s="44"/>
      <c r="F15" s="39"/>
      <c r="G15" s="39"/>
      <c r="H15" s="39"/>
    </row>
    <row r="16" spans="1:8" ht="13.5">
      <c r="A16" s="51"/>
      <c r="B16" s="39"/>
      <c r="C16" s="44"/>
      <c r="D16" s="44"/>
      <c r="E16" s="44"/>
      <c r="F16" s="39"/>
      <c r="G16" s="39"/>
      <c r="H16" s="39"/>
    </row>
    <row r="17" spans="1:8" ht="13.5">
      <c r="A17" s="51"/>
      <c r="B17" s="39"/>
      <c r="C17" s="44"/>
      <c r="D17" s="44"/>
      <c r="E17" s="44"/>
      <c r="F17" s="39"/>
      <c r="G17" s="39"/>
      <c r="H17" s="39"/>
    </row>
    <row r="18" spans="1:8" ht="13.5">
      <c r="A18" s="51"/>
      <c r="B18" s="39"/>
      <c r="C18" s="44"/>
      <c r="D18" s="44"/>
      <c r="E18" s="44"/>
      <c r="F18" s="39"/>
      <c r="G18" s="39"/>
      <c r="H18" s="39"/>
    </row>
  </sheetData>
  <sheetProtection/>
  <mergeCells count="2">
    <mergeCell ref="A1:H1"/>
    <mergeCell ref="A3:H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K12" sqref="K12"/>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37" t="s">
        <v>52</v>
      </c>
      <c r="B1" s="137"/>
      <c r="C1" s="137"/>
      <c r="D1" s="137"/>
      <c r="E1" s="137"/>
      <c r="F1" s="137"/>
    </row>
    <row r="2" spans="1:6" s="56" customFormat="1" ht="15" customHeight="1">
      <c r="A2" s="57"/>
      <c r="B2" s="57"/>
      <c r="C2" s="57"/>
      <c r="D2" s="57"/>
      <c r="E2" s="57"/>
      <c r="F2" s="57" t="s">
        <v>53</v>
      </c>
    </row>
    <row r="3" spans="1:6" s="56" customFormat="1" ht="15" customHeight="1">
      <c r="A3" s="66" t="s">
        <v>54</v>
      </c>
      <c r="B3" s="57"/>
      <c r="C3" s="57"/>
      <c r="D3" s="57"/>
      <c r="E3" s="57"/>
      <c r="F3" s="57" t="s">
        <v>3</v>
      </c>
    </row>
    <row r="4" spans="1:6" ht="15.75" customHeight="1">
      <c r="A4" s="128" t="s">
        <v>4</v>
      </c>
      <c r="B4" s="128"/>
      <c r="C4" s="138" t="s">
        <v>5</v>
      </c>
      <c r="D4" s="138"/>
      <c r="E4" s="138"/>
      <c r="F4" s="138"/>
    </row>
    <row r="5" spans="1:6" s="33" customFormat="1" ht="15.75" customHeight="1">
      <c r="A5" s="38" t="s">
        <v>6</v>
      </c>
      <c r="B5" s="38" t="s">
        <v>7</v>
      </c>
      <c r="C5" s="38" t="s">
        <v>6</v>
      </c>
      <c r="D5" s="38" t="s">
        <v>33</v>
      </c>
      <c r="E5" s="38" t="s">
        <v>55</v>
      </c>
      <c r="F5" s="38" t="s">
        <v>56</v>
      </c>
    </row>
    <row r="6" spans="1:6" ht="15.75" customHeight="1">
      <c r="A6" s="39" t="s">
        <v>57</v>
      </c>
      <c r="B6" s="64"/>
      <c r="C6" s="44" t="s">
        <v>58</v>
      </c>
      <c r="D6" s="64"/>
      <c r="E6" s="64"/>
      <c r="F6" s="39"/>
    </row>
    <row r="7" spans="1:6" ht="15.75" customHeight="1">
      <c r="A7" s="39" t="s">
        <v>59</v>
      </c>
      <c r="B7" s="64">
        <v>1475.18</v>
      </c>
      <c r="C7" s="44" t="s">
        <v>9</v>
      </c>
      <c r="D7" s="44">
        <v>1184.75</v>
      </c>
      <c r="E7" s="44">
        <v>1184.75</v>
      </c>
      <c r="F7" s="39"/>
    </row>
    <row r="8" spans="1:6" ht="15.75" customHeight="1">
      <c r="A8" s="39" t="s">
        <v>60</v>
      </c>
      <c r="B8" s="44"/>
      <c r="C8" s="44" t="s">
        <v>11</v>
      </c>
      <c r="D8" s="44"/>
      <c r="E8" s="44"/>
      <c r="F8" s="39"/>
    </row>
    <row r="9" spans="1:6" ht="15.75" customHeight="1">
      <c r="A9" s="39"/>
      <c r="B9" s="44"/>
      <c r="C9" s="44" t="s">
        <v>13</v>
      </c>
      <c r="D9" s="64"/>
      <c r="E9" s="64"/>
      <c r="F9" s="39"/>
    </row>
    <row r="10" spans="1:6" ht="15.75" customHeight="1">
      <c r="A10" s="39" t="s">
        <v>61</v>
      </c>
      <c r="B10" s="44"/>
      <c r="C10" s="44" t="s">
        <v>15</v>
      </c>
      <c r="D10" s="44"/>
      <c r="E10" s="44"/>
      <c r="F10" s="39"/>
    </row>
    <row r="11" spans="1:6" ht="15.75" customHeight="1">
      <c r="A11" s="39" t="s">
        <v>59</v>
      </c>
      <c r="B11" s="44"/>
      <c r="C11" s="44" t="s">
        <v>17</v>
      </c>
      <c r="D11" s="44"/>
      <c r="E11" s="44"/>
      <c r="F11" s="39"/>
    </row>
    <row r="12" spans="1:6" ht="15.75" customHeight="1">
      <c r="A12" s="39" t="s">
        <v>60</v>
      </c>
      <c r="B12" s="44"/>
      <c r="C12" s="44" t="s">
        <v>18</v>
      </c>
      <c r="D12" s="44">
        <v>162.12</v>
      </c>
      <c r="E12" s="44">
        <v>162.12</v>
      </c>
      <c r="F12" s="39"/>
    </row>
    <row r="13" spans="1:6" ht="15.75" customHeight="1">
      <c r="A13" s="39"/>
      <c r="B13" s="44"/>
      <c r="C13" s="44" t="s">
        <v>19</v>
      </c>
      <c r="D13" s="44"/>
      <c r="E13" s="44"/>
      <c r="F13" s="39"/>
    </row>
    <row r="14" spans="1:6" ht="15.75" customHeight="1">
      <c r="A14" s="39"/>
      <c r="B14" s="44"/>
      <c r="C14" s="44" t="s">
        <v>20</v>
      </c>
      <c r="D14" s="44">
        <v>76.99</v>
      </c>
      <c r="E14" s="44">
        <v>76.99</v>
      </c>
      <c r="F14" s="39"/>
    </row>
    <row r="15" spans="1:6" ht="15.75" customHeight="1">
      <c r="A15" s="39"/>
      <c r="B15" s="44"/>
      <c r="C15" s="44" t="s">
        <v>204</v>
      </c>
      <c r="D15" s="44">
        <v>51.32</v>
      </c>
      <c r="E15" s="44">
        <v>51.32</v>
      </c>
      <c r="F15" s="39"/>
    </row>
    <row r="16" spans="1:6" ht="15.75" customHeight="1">
      <c r="A16" s="39"/>
      <c r="B16" s="44"/>
      <c r="C16" s="44"/>
      <c r="D16" s="44"/>
      <c r="E16" s="44"/>
      <c r="F16" s="39"/>
    </row>
    <row r="17" spans="1:6" ht="15.75" customHeight="1">
      <c r="A17" s="39"/>
      <c r="B17" s="44"/>
      <c r="C17" s="44"/>
      <c r="D17" s="44"/>
      <c r="E17" s="44"/>
      <c r="F17" s="39"/>
    </row>
    <row r="18" spans="1:6" ht="15.75" customHeight="1">
      <c r="A18" s="39"/>
      <c r="B18" s="44"/>
      <c r="C18" s="44" t="s">
        <v>62</v>
      </c>
      <c r="D18" s="44"/>
      <c r="E18" s="44"/>
      <c r="F18" s="39"/>
    </row>
    <row r="19" spans="1:6" ht="15.75" customHeight="1">
      <c r="A19" s="39"/>
      <c r="B19" s="44"/>
      <c r="C19" s="44"/>
      <c r="D19" s="44"/>
      <c r="E19" s="44"/>
      <c r="F19" s="39"/>
    </row>
    <row r="20" spans="1:6" ht="15.75" customHeight="1">
      <c r="A20" s="39" t="s">
        <v>27</v>
      </c>
      <c r="B20" s="64">
        <f>B7</f>
        <v>1475.18</v>
      </c>
      <c r="C20" s="44" t="s">
        <v>28</v>
      </c>
      <c r="D20" s="64">
        <f>D7+D12+D14+D15</f>
        <v>1475.1799999999998</v>
      </c>
      <c r="E20" s="64">
        <f>E7+E12+E14+E15</f>
        <v>1475.1799999999998</v>
      </c>
      <c r="F20" s="39"/>
    </row>
    <row r="21" ht="32.25" customHeight="1">
      <c r="D21" s="54"/>
    </row>
    <row r="22" ht="32.25" customHeight="1">
      <c r="D22" s="54"/>
    </row>
    <row r="23" ht="32.25" customHeight="1"/>
    <row r="24" ht="32.25" customHeight="1"/>
    <row r="25" ht="32.25" customHeight="1"/>
    <row r="26" ht="32.25" customHeight="1"/>
    <row r="27" ht="32.25" customHeight="1"/>
    <row r="28" ht="32.25" customHeight="1"/>
  </sheetData>
  <sheetProtection/>
  <mergeCells count="3">
    <mergeCell ref="A1:F1"/>
    <mergeCell ref="A4:B4"/>
    <mergeCell ref="C4:F4"/>
  </mergeCells>
  <printOptions/>
  <pageMargins left="1.14" right="0.71" top="0.75" bottom="0.75"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21"/>
  <sheetViews>
    <sheetView zoomScalePageLayoutView="0" workbookViewId="0" topLeftCell="A1">
      <selection activeCell="B26" sqref="B26"/>
    </sheetView>
  </sheetViews>
  <sheetFormatPr defaultColWidth="9.00390625" defaultRowHeight="13.5"/>
  <cols>
    <col min="1" max="1" width="8.125" style="0" customWidth="1"/>
    <col min="2" max="2" width="29.00390625" style="0" customWidth="1"/>
    <col min="3" max="3" width="14.00390625" style="0" customWidth="1"/>
    <col min="4" max="4" width="13.625" style="0" customWidth="1"/>
    <col min="5" max="5" width="10.625" style="0" customWidth="1"/>
    <col min="6" max="6" width="9.50390625" style="0" bestFit="1" customWidth="1"/>
    <col min="7" max="7" width="12.75390625" style="0" customWidth="1"/>
    <col min="8" max="8" width="13.00390625" style="0" customWidth="1"/>
    <col min="10" max="10" width="10.50390625" style="0" bestFit="1" customWidth="1"/>
  </cols>
  <sheetData>
    <row r="1" spans="1:8" s="55" customFormat="1" ht="38.25" customHeight="1">
      <c r="A1" s="137" t="s">
        <v>63</v>
      </c>
      <c r="B1" s="137"/>
      <c r="C1" s="137"/>
      <c r="D1" s="137"/>
      <c r="E1" s="137"/>
      <c r="F1" s="137"/>
      <c r="G1" s="137"/>
      <c r="H1" s="137"/>
    </row>
    <row r="2" spans="1:8" ht="15" customHeight="1">
      <c r="A2" s="33"/>
      <c r="B2" s="33"/>
      <c r="C2" s="33"/>
      <c r="D2" s="33"/>
      <c r="E2" s="33"/>
      <c r="F2" s="33"/>
      <c r="G2" s="139" t="s">
        <v>64</v>
      </c>
      <c r="H2" s="140"/>
    </row>
    <row r="3" spans="1:8" ht="15" customHeight="1">
      <c r="A3" s="141" t="s">
        <v>65</v>
      </c>
      <c r="B3" s="141"/>
      <c r="H3" s="56" t="s">
        <v>3</v>
      </c>
    </row>
    <row r="4" spans="1:8" s="56" customFormat="1" ht="34.5" customHeight="1">
      <c r="A4" s="142" t="s">
        <v>66</v>
      </c>
      <c r="B4" s="142"/>
      <c r="C4" s="147" t="s">
        <v>67</v>
      </c>
      <c r="D4" s="143" t="s">
        <v>68</v>
      </c>
      <c r="E4" s="144"/>
      <c r="F4" s="144"/>
      <c r="G4" s="145" t="s">
        <v>69</v>
      </c>
      <c r="H4" s="146"/>
    </row>
    <row r="5" spans="1:8" s="57" customFormat="1" ht="16.5" customHeight="1">
      <c r="A5" s="129" t="s">
        <v>41</v>
      </c>
      <c r="B5" s="129" t="s">
        <v>42</v>
      </c>
      <c r="C5" s="148"/>
      <c r="D5" s="150" t="s">
        <v>70</v>
      </c>
      <c r="E5" s="150" t="s">
        <v>47</v>
      </c>
      <c r="F5" s="134" t="s">
        <v>48</v>
      </c>
      <c r="G5" s="130" t="s">
        <v>71</v>
      </c>
      <c r="H5" s="130" t="s">
        <v>72</v>
      </c>
    </row>
    <row r="6" spans="1:8" s="46" customFormat="1" ht="18.75" customHeight="1">
      <c r="A6" s="129"/>
      <c r="B6" s="129"/>
      <c r="C6" s="149"/>
      <c r="D6" s="131"/>
      <c r="E6" s="131"/>
      <c r="F6" s="151"/>
      <c r="G6" s="131"/>
      <c r="H6" s="131"/>
    </row>
    <row r="7" spans="1:8" s="46" customFormat="1" ht="18.75" customHeight="1">
      <c r="A7" s="37"/>
      <c r="B7" s="42" t="s">
        <v>33</v>
      </c>
      <c r="C7" s="83">
        <f>C8+C13+C17+C20</f>
        <v>1373.47</v>
      </c>
      <c r="D7" s="59">
        <f>D10+D11+D12+D13+D17+D20</f>
        <v>1475.18</v>
      </c>
      <c r="E7" s="59">
        <f>E8+E13+E17+E20</f>
        <v>1165.1799999999998</v>
      </c>
      <c r="F7" s="59">
        <v>310</v>
      </c>
      <c r="G7" s="64">
        <f>D7-C7</f>
        <v>101.71000000000004</v>
      </c>
      <c r="H7" s="60">
        <f>G7/C7*100%</f>
        <v>0.07405331022883647</v>
      </c>
    </row>
    <row r="8" spans="1:8" s="56" customFormat="1" ht="23.25" customHeight="1">
      <c r="A8" s="76" t="s">
        <v>205</v>
      </c>
      <c r="B8" s="77" t="s">
        <v>206</v>
      </c>
      <c r="C8" s="58">
        <v>1113.52</v>
      </c>
      <c r="D8" s="64">
        <f>E8+F8</f>
        <v>868.15</v>
      </c>
      <c r="E8" s="64">
        <f>E10+E11</f>
        <v>868.15</v>
      </c>
      <c r="F8" s="64"/>
      <c r="G8" s="64">
        <f aca="true" t="shared" si="0" ref="G8:G22">D8-C8</f>
        <v>-245.37</v>
      </c>
      <c r="H8" s="60">
        <f aca="true" t="shared" si="1" ref="H8:H22">G8/C8*100%</f>
        <v>-0.22035526977512754</v>
      </c>
    </row>
    <row r="9" spans="1:8" s="56" customFormat="1" ht="23.25" customHeight="1">
      <c r="A9" s="76" t="s">
        <v>207</v>
      </c>
      <c r="B9" s="77" t="s">
        <v>208</v>
      </c>
      <c r="C9" s="58">
        <v>1113.52</v>
      </c>
      <c r="D9" s="64">
        <f aca="true" t="shared" si="2" ref="D9:D22">E9+F9</f>
        <v>1178.15</v>
      </c>
      <c r="E9" s="64">
        <f>E10+E11+E12</f>
        <v>868.15</v>
      </c>
      <c r="F9" s="64">
        <v>310</v>
      </c>
      <c r="G9" s="64">
        <f t="shared" si="0"/>
        <v>64.63000000000011</v>
      </c>
      <c r="H9" s="60">
        <f t="shared" si="1"/>
        <v>0.05804116675048505</v>
      </c>
    </row>
    <row r="10" spans="1:8" s="56" customFormat="1" ht="23.25" customHeight="1">
      <c r="A10" s="76" t="s">
        <v>209</v>
      </c>
      <c r="B10" s="77" t="s">
        <v>210</v>
      </c>
      <c r="C10" s="80">
        <v>776.21</v>
      </c>
      <c r="D10" s="64">
        <f t="shared" si="2"/>
        <v>676.24</v>
      </c>
      <c r="E10" s="64">
        <v>676.24</v>
      </c>
      <c r="F10" s="64"/>
      <c r="G10" s="64">
        <f t="shared" si="0"/>
        <v>-99.97000000000003</v>
      </c>
      <c r="H10" s="60">
        <f t="shared" si="1"/>
        <v>-0.1287924659563778</v>
      </c>
    </row>
    <row r="11" spans="1:8" s="56" customFormat="1" ht="23.25" customHeight="1">
      <c r="A11" s="76" t="s">
        <v>211</v>
      </c>
      <c r="B11" s="77" t="s">
        <v>212</v>
      </c>
      <c r="C11" s="58">
        <v>0</v>
      </c>
      <c r="D11" s="64">
        <f t="shared" si="2"/>
        <v>191.91</v>
      </c>
      <c r="E11" s="64">
        <v>191.91</v>
      </c>
      <c r="F11" s="64"/>
      <c r="G11" s="64">
        <f t="shared" si="0"/>
        <v>191.91</v>
      </c>
      <c r="H11" s="60">
        <v>1</v>
      </c>
    </row>
    <row r="12" spans="1:8" s="56" customFormat="1" ht="23.25" customHeight="1">
      <c r="A12" s="76" t="s">
        <v>213</v>
      </c>
      <c r="B12" s="77" t="s">
        <v>214</v>
      </c>
      <c r="C12" s="81">
        <v>342</v>
      </c>
      <c r="D12" s="64">
        <f t="shared" si="2"/>
        <v>310</v>
      </c>
      <c r="E12" s="64"/>
      <c r="F12" s="64">
        <v>310</v>
      </c>
      <c r="G12" s="64">
        <f t="shared" si="0"/>
        <v>-32</v>
      </c>
      <c r="H12" s="60">
        <f t="shared" si="1"/>
        <v>-0.0935672514619883</v>
      </c>
    </row>
    <row r="13" spans="1:8" s="56" customFormat="1" ht="23.25" customHeight="1">
      <c r="A13" s="76" t="s">
        <v>215</v>
      </c>
      <c r="B13" s="77" t="s">
        <v>216</v>
      </c>
      <c r="C13" s="73">
        <v>153.97</v>
      </c>
      <c r="D13" s="64">
        <f t="shared" si="2"/>
        <v>168.72</v>
      </c>
      <c r="E13" s="64">
        <v>168.72</v>
      </c>
      <c r="F13" s="64"/>
      <c r="G13" s="64">
        <f t="shared" si="0"/>
        <v>14.75</v>
      </c>
      <c r="H13" s="60">
        <f t="shared" si="1"/>
        <v>0.09579788270442294</v>
      </c>
    </row>
    <row r="14" spans="1:10" s="56" customFormat="1" ht="23.25" customHeight="1">
      <c r="A14" s="76" t="s">
        <v>217</v>
      </c>
      <c r="B14" s="77" t="s">
        <v>218</v>
      </c>
      <c r="C14" s="73">
        <v>153.97</v>
      </c>
      <c r="D14" s="64">
        <f t="shared" si="2"/>
        <v>168.72</v>
      </c>
      <c r="E14" s="64">
        <f>E15+E16</f>
        <v>168.72</v>
      </c>
      <c r="F14" s="64"/>
      <c r="G14" s="64">
        <f t="shared" si="0"/>
        <v>14.75</v>
      </c>
      <c r="H14" s="60">
        <f t="shared" si="1"/>
        <v>0.09579788270442294</v>
      </c>
      <c r="J14" s="82"/>
    </row>
    <row r="15" spans="1:8" s="56" customFormat="1" ht="23.25" customHeight="1">
      <c r="A15" s="76" t="s">
        <v>219</v>
      </c>
      <c r="B15" s="77" t="s">
        <v>220</v>
      </c>
      <c r="C15" s="75">
        <v>100.08</v>
      </c>
      <c r="D15" s="64">
        <f t="shared" si="2"/>
        <v>114.62</v>
      </c>
      <c r="E15" s="64">
        <v>114.62</v>
      </c>
      <c r="F15" s="64"/>
      <c r="G15" s="64">
        <f t="shared" si="0"/>
        <v>14.540000000000006</v>
      </c>
      <c r="H15" s="60">
        <f t="shared" si="1"/>
        <v>0.14528377298161477</v>
      </c>
    </row>
    <row r="16" spans="1:10" s="56" customFormat="1" ht="23.25" customHeight="1">
      <c r="A16" s="76" t="s">
        <v>221</v>
      </c>
      <c r="B16" s="77" t="s">
        <v>222</v>
      </c>
      <c r="C16" s="75">
        <v>53.89</v>
      </c>
      <c r="D16" s="64">
        <f t="shared" si="2"/>
        <v>54.1</v>
      </c>
      <c r="E16" s="64">
        <v>54.1</v>
      </c>
      <c r="F16" s="64"/>
      <c r="G16" s="64">
        <f t="shared" si="0"/>
        <v>0.21000000000000085</v>
      </c>
      <c r="H16" s="60">
        <f t="shared" si="1"/>
        <v>0.003896826869549097</v>
      </c>
      <c r="J16" s="82"/>
    </row>
    <row r="17" spans="1:8" s="56" customFormat="1" ht="23.25" customHeight="1">
      <c r="A17" s="76" t="s">
        <v>223</v>
      </c>
      <c r="B17" s="77" t="s">
        <v>224</v>
      </c>
      <c r="C17" s="81">
        <v>50.57</v>
      </c>
      <c r="D17" s="64">
        <f t="shared" si="2"/>
        <v>51.32</v>
      </c>
      <c r="E17" s="78">
        <v>51.32</v>
      </c>
      <c r="F17" s="64"/>
      <c r="G17" s="64">
        <f t="shared" si="0"/>
        <v>0.75</v>
      </c>
      <c r="H17" s="60">
        <f t="shared" si="1"/>
        <v>0.014830927427328456</v>
      </c>
    </row>
    <row r="18" spans="1:8" s="56" customFormat="1" ht="23.25" customHeight="1">
      <c r="A18" s="76" t="s">
        <v>225</v>
      </c>
      <c r="B18" s="77" t="s">
        <v>226</v>
      </c>
      <c r="C18" s="81">
        <v>50.57</v>
      </c>
      <c r="D18" s="64">
        <f t="shared" si="2"/>
        <v>51.32</v>
      </c>
      <c r="E18" s="64">
        <v>51.32</v>
      </c>
      <c r="F18" s="64"/>
      <c r="G18" s="64">
        <f t="shared" si="0"/>
        <v>0.75</v>
      </c>
      <c r="H18" s="60">
        <f t="shared" si="1"/>
        <v>0.014830927427328456</v>
      </c>
    </row>
    <row r="19" spans="1:8" s="56" customFormat="1" ht="23.25" customHeight="1">
      <c r="A19" s="76" t="s">
        <v>227</v>
      </c>
      <c r="B19" s="77" t="s">
        <v>228</v>
      </c>
      <c r="C19" s="81">
        <v>50.57</v>
      </c>
      <c r="D19" s="64">
        <f t="shared" si="2"/>
        <v>51.32</v>
      </c>
      <c r="E19" s="64">
        <v>51.32</v>
      </c>
      <c r="F19" s="64"/>
      <c r="G19" s="64">
        <f t="shared" si="0"/>
        <v>0.75</v>
      </c>
      <c r="H19" s="60">
        <f t="shared" si="1"/>
        <v>0.014830927427328456</v>
      </c>
    </row>
    <row r="20" spans="1:8" s="56" customFormat="1" ht="23.25" customHeight="1">
      <c r="A20" s="76" t="s">
        <v>229</v>
      </c>
      <c r="B20" s="77" t="s">
        <v>230</v>
      </c>
      <c r="C20" s="73">
        <v>55.41</v>
      </c>
      <c r="D20" s="64">
        <f t="shared" si="2"/>
        <v>76.99</v>
      </c>
      <c r="E20" s="64">
        <v>76.99</v>
      </c>
      <c r="F20" s="64"/>
      <c r="G20" s="64">
        <f t="shared" si="0"/>
        <v>21.58</v>
      </c>
      <c r="H20" s="60">
        <f t="shared" si="1"/>
        <v>0.3894603862118751</v>
      </c>
    </row>
    <row r="21" spans="1:8" s="56" customFormat="1" ht="23.25" customHeight="1">
      <c r="A21" s="76" t="s">
        <v>231</v>
      </c>
      <c r="B21" s="77" t="s">
        <v>232</v>
      </c>
      <c r="C21" s="73">
        <v>55.41</v>
      </c>
      <c r="D21" s="64">
        <f t="shared" si="2"/>
        <v>76.99</v>
      </c>
      <c r="E21" s="64">
        <v>76.99</v>
      </c>
      <c r="F21" s="64"/>
      <c r="G21" s="64">
        <f t="shared" si="0"/>
        <v>21.58</v>
      </c>
      <c r="H21" s="60">
        <f t="shared" si="1"/>
        <v>0.3894603862118751</v>
      </c>
    </row>
    <row r="22" spans="1:8" s="56" customFormat="1" ht="23.25" customHeight="1">
      <c r="A22" s="76" t="s">
        <v>233</v>
      </c>
      <c r="B22" s="79" t="s">
        <v>234</v>
      </c>
      <c r="C22" s="73">
        <v>55.41</v>
      </c>
      <c r="D22" s="64">
        <f t="shared" si="2"/>
        <v>76.99</v>
      </c>
      <c r="E22" s="64">
        <v>76.99</v>
      </c>
      <c r="F22" s="64"/>
      <c r="G22" s="64">
        <f t="shared" si="0"/>
        <v>21.58</v>
      </c>
      <c r="H22" s="60">
        <f t="shared" si="1"/>
        <v>0.3894603862118751</v>
      </c>
    </row>
    <row r="23" ht="13.5">
      <c r="A23" s="65"/>
    </row>
    <row r="24" ht="13.5">
      <c r="A24" s="65"/>
    </row>
    <row r="25" ht="13.5">
      <c r="A25" s="65"/>
    </row>
    <row r="26" ht="13.5">
      <c r="A26" s="65"/>
    </row>
    <row r="27" ht="13.5">
      <c r="A27" s="65"/>
    </row>
    <row r="28" ht="13.5">
      <c r="A28" s="65"/>
    </row>
    <row r="29" ht="13.5">
      <c r="A29" s="65"/>
    </row>
    <row r="30" ht="13.5">
      <c r="A30" s="65"/>
    </row>
    <row r="31" ht="13.5">
      <c r="A31" s="65"/>
    </row>
    <row r="32" ht="13.5">
      <c r="A32" s="65"/>
    </row>
    <row r="33" ht="13.5">
      <c r="A33" s="65"/>
    </row>
    <row r="34" ht="13.5">
      <c r="A34" s="65"/>
    </row>
    <row r="35" ht="13.5">
      <c r="A35" s="65"/>
    </row>
    <row r="36" ht="13.5">
      <c r="A36" s="65"/>
    </row>
    <row r="37" ht="13.5">
      <c r="A37" s="65"/>
    </row>
    <row r="38" ht="13.5">
      <c r="A38" s="65"/>
    </row>
    <row r="39" ht="13.5">
      <c r="A39" s="65"/>
    </row>
    <row r="40" ht="13.5">
      <c r="A40" s="65"/>
    </row>
    <row r="41" ht="13.5">
      <c r="A41" s="65"/>
    </row>
    <row r="42" ht="13.5">
      <c r="A42" s="65"/>
    </row>
    <row r="43" ht="13.5">
      <c r="A43" s="65"/>
    </row>
    <row r="44" ht="13.5">
      <c r="A44" s="65"/>
    </row>
    <row r="45" ht="13.5">
      <c r="A45" s="65"/>
    </row>
    <row r="46" ht="13.5">
      <c r="A46" s="65"/>
    </row>
    <row r="47" ht="13.5">
      <c r="A47" s="65"/>
    </row>
    <row r="48" ht="13.5">
      <c r="A48" s="65"/>
    </row>
    <row r="49" ht="13.5">
      <c r="A49" s="65"/>
    </row>
    <row r="50" ht="13.5">
      <c r="A50" s="65"/>
    </row>
    <row r="51" ht="13.5">
      <c r="A51" s="65"/>
    </row>
    <row r="52" ht="13.5">
      <c r="A52" s="65"/>
    </row>
    <row r="53" ht="13.5">
      <c r="A53" s="65"/>
    </row>
    <row r="54" ht="13.5">
      <c r="A54" s="65"/>
    </row>
    <row r="55" ht="13.5">
      <c r="A55" s="65"/>
    </row>
    <row r="56" ht="13.5">
      <c r="A56" s="65"/>
    </row>
    <row r="57" ht="13.5">
      <c r="A57" s="65"/>
    </row>
    <row r="58" ht="13.5">
      <c r="A58" s="65"/>
    </row>
    <row r="59" ht="13.5">
      <c r="A59" s="65"/>
    </row>
    <row r="60" ht="13.5">
      <c r="A60" s="65"/>
    </row>
    <row r="61" ht="13.5">
      <c r="A61" s="65"/>
    </row>
    <row r="62" ht="13.5">
      <c r="A62" s="65"/>
    </row>
    <row r="63" ht="13.5">
      <c r="A63" s="65"/>
    </row>
    <row r="64" ht="13.5">
      <c r="A64" s="65"/>
    </row>
    <row r="65" ht="13.5">
      <c r="A65" s="65"/>
    </row>
    <row r="66" ht="13.5">
      <c r="A66" s="65"/>
    </row>
    <row r="67" ht="13.5">
      <c r="A67" s="65"/>
    </row>
    <row r="68" ht="13.5">
      <c r="A68" s="65"/>
    </row>
    <row r="69" ht="13.5">
      <c r="A69" s="65"/>
    </row>
    <row r="70" ht="13.5">
      <c r="A70" s="65"/>
    </row>
    <row r="71" ht="13.5">
      <c r="A71" s="65"/>
    </row>
    <row r="72" ht="13.5">
      <c r="A72" s="65"/>
    </row>
    <row r="73" ht="13.5">
      <c r="A73" s="65"/>
    </row>
    <row r="74" ht="13.5">
      <c r="A74" s="65"/>
    </row>
    <row r="75" ht="13.5">
      <c r="A75" s="65"/>
    </row>
    <row r="76" ht="13.5">
      <c r="A76" s="65"/>
    </row>
    <row r="77" ht="13.5">
      <c r="A77" s="65"/>
    </row>
    <row r="78" ht="13.5">
      <c r="A78" s="65"/>
    </row>
    <row r="79" ht="13.5">
      <c r="A79" s="65"/>
    </row>
    <row r="80" ht="13.5">
      <c r="A80" s="65"/>
    </row>
    <row r="81" ht="13.5">
      <c r="A81" s="65"/>
    </row>
    <row r="82" ht="13.5">
      <c r="A82" s="65"/>
    </row>
    <row r="83" ht="13.5">
      <c r="A83" s="65"/>
    </row>
    <row r="84" ht="13.5">
      <c r="A84" s="65"/>
    </row>
    <row r="85" ht="13.5">
      <c r="A85" s="65"/>
    </row>
    <row r="86" ht="13.5">
      <c r="A86" s="65"/>
    </row>
    <row r="87" ht="13.5">
      <c r="A87" s="65"/>
    </row>
    <row r="88" ht="13.5">
      <c r="A88" s="65"/>
    </row>
    <row r="89" ht="13.5">
      <c r="A89" s="65"/>
    </row>
    <row r="90" ht="13.5">
      <c r="A90" s="65"/>
    </row>
    <row r="91" ht="13.5">
      <c r="A91" s="65"/>
    </row>
    <row r="92" ht="13.5">
      <c r="A92" s="65"/>
    </row>
    <row r="93" ht="13.5">
      <c r="A93" s="65"/>
    </row>
    <row r="94" ht="13.5">
      <c r="A94" s="65"/>
    </row>
    <row r="95" ht="13.5">
      <c r="A95" s="65"/>
    </row>
    <row r="96" ht="13.5">
      <c r="A96" s="65"/>
    </row>
    <row r="97" ht="13.5">
      <c r="A97" s="65"/>
    </row>
    <row r="98" ht="13.5">
      <c r="A98" s="65"/>
    </row>
    <row r="99" ht="13.5">
      <c r="A99" s="65"/>
    </row>
    <row r="100" ht="13.5">
      <c r="A100" s="65"/>
    </row>
    <row r="101" ht="13.5">
      <c r="A101" s="65"/>
    </row>
    <row r="102" ht="13.5">
      <c r="A102" s="65"/>
    </row>
    <row r="103" ht="13.5">
      <c r="A103" s="65"/>
    </row>
    <row r="104" ht="13.5">
      <c r="A104" s="65"/>
    </row>
    <row r="105" ht="13.5">
      <c r="A105" s="65"/>
    </row>
    <row r="106" ht="13.5">
      <c r="A106" s="65"/>
    </row>
    <row r="107" ht="13.5">
      <c r="A107" s="65"/>
    </row>
    <row r="108" ht="13.5">
      <c r="A108" s="65"/>
    </row>
    <row r="109" ht="13.5">
      <c r="A109" s="65"/>
    </row>
    <row r="110" ht="13.5">
      <c r="A110" s="65"/>
    </row>
    <row r="111" ht="13.5">
      <c r="A111" s="65"/>
    </row>
    <row r="112" ht="13.5">
      <c r="A112" s="65"/>
    </row>
    <row r="113" ht="13.5">
      <c r="A113" s="65"/>
    </row>
    <row r="114" ht="13.5">
      <c r="A114" s="65"/>
    </row>
    <row r="115" ht="13.5">
      <c r="A115" s="65"/>
    </row>
    <row r="116" ht="13.5">
      <c r="A116" s="65"/>
    </row>
    <row r="117" ht="13.5">
      <c r="A117" s="65"/>
    </row>
    <row r="118" ht="13.5">
      <c r="A118" s="65"/>
    </row>
    <row r="119" ht="13.5">
      <c r="A119" s="65"/>
    </row>
    <row r="120" ht="13.5">
      <c r="A120" s="65"/>
    </row>
    <row r="121" ht="13.5">
      <c r="A121" s="65"/>
    </row>
  </sheetData>
  <sheetProtection/>
  <mergeCells count="14">
    <mergeCell ref="G5:G6"/>
    <mergeCell ref="H5:H6"/>
    <mergeCell ref="A5:A6"/>
    <mergeCell ref="B5:B6"/>
    <mergeCell ref="C4:C6"/>
    <mergeCell ref="D5:D6"/>
    <mergeCell ref="E5:E6"/>
    <mergeCell ref="F5:F6"/>
    <mergeCell ref="A1:H1"/>
    <mergeCell ref="G2:H2"/>
    <mergeCell ref="A3:B3"/>
    <mergeCell ref="A4:B4"/>
    <mergeCell ref="D4:F4"/>
    <mergeCell ref="G4:H4"/>
  </mergeCells>
  <printOptions/>
  <pageMargins left="1.52" right="0.7" top="0.51" bottom="0.37"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3"/>
  <sheetViews>
    <sheetView zoomScalePageLayoutView="0" workbookViewId="0" topLeftCell="A1">
      <selection activeCell="J26" sqref="J26"/>
    </sheetView>
  </sheetViews>
  <sheetFormatPr defaultColWidth="9.00390625" defaultRowHeight="13.5"/>
  <cols>
    <col min="1" max="1" width="12.50390625" style="0" customWidth="1"/>
    <col min="2" max="2" width="30.00390625" style="0" customWidth="1"/>
    <col min="3" max="3" width="18.25390625" style="45" customWidth="1"/>
    <col min="4" max="4" width="17.125" style="45" customWidth="1"/>
    <col min="5" max="5" width="16.00390625" style="45" customWidth="1"/>
  </cols>
  <sheetData>
    <row r="1" spans="1:5" ht="33.75" customHeight="1">
      <c r="A1" s="127" t="s">
        <v>73</v>
      </c>
      <c r="B1" s="127"/>
      <c r="C1" s="152"/>
      <c r="D1" s="152"/>
      <c r="E1" s="152"/>
    </row>
    <row r="2" spans="1:5" ht="15" customHeight="1">
      <c r="A2" s="134"/>
      <c r="B2" s="153"/>
      <c r="C2" s="47"/>
      <c r="D2" s="47"/>
      <c r="E2" s="48" t="s">
        <v>74</v>
      </c>
    </row>
    <row r="3" spans="1:5" ht="15" customHeight="1">
      <c r="A3" s="135" t="s">
        <v>2</v>
      </c>
      <c r="B3" s="135"/>
      <c r="E3" s="49" t="s">
        <v>3</v>
      </c>
    </row>
    <row r="4" spans="1:5" ht="15" customHeight="1">
      <c r="A4" s="128" t="s">
        <v>75</v>
      </c>
      <c r="B4" s="128"/>
      <c r="C4" s="154" t="s">
        <v>76</v>
      </c>
      <c r="D4" s="154"/>
      <c r="E4" s="154"/>
    </row>
    <row r="5" spans="1:5" s="33" customFormat="1" ht="13.5">
      <c r="A5" s="38" t="s">
        <v>41</v>
      </c>
      <c r="B5" s="38" t="s">
        <v>42</v>
      </c>
      <c r="C5" s="50" t="s">
        <v>33</v>
      </c>
      <c r="D5" s="50" t="s">
        <v>77</v>
      </c>
      <c r="E5" s="50" t="s">
        <v>78</v>
      </c>
    </row>
    <row r="6" spans="1:5" ht="13.5">
      <c r="A6" s="51">
        <v>301</v>
      </c>
      <c r="B6" s="39" t="s">
        <v>79</v>
      </c>
      <c r="C6" s="44">
        <f>C7+C8+C9+C10+C11+C12+C13+C14+C15+C16+C17</f>
        <v>973.2700000000001</v>
      </c>
      <c r="D6" s="44">
        <f>D7+D8+D9+D10+D11+D12+D13+D14+D15+D16+D17</f>
        <v>973.2700000000001</v>
      </c>
      <c r="E6" s="44"/>
    </row>
    <row r="7" spans="1:10" ht="13.5">
      <c r="A7" s="51">
        <v>30101</v>
      </c>
      <c r="B7" s="39" t="s">
        <v>80</v>
      </c>
      <c r="C7" s="44">
        <v>416.28</v>
      </c>
      <c r="D7" s="44">
        <v>416.28</v>
      </c>
      <c r="E7" s="44"/>
      <c r="J7" s="53"/>
    </row>
    <row r="8" spans="1:10" ht="13.5">
      <c r="A8" s="51">
        <v>30102</v>
      </c>
      <c r="B8" s="39" t="s">
        <v>81</v>
      </c>
      <c r="C8" s="44">
        <v>225.27</v>
      </c>
      <c r="D8" s="44">
        <v>225.27</v>
      </c>
      <c r="E8" s="44"/>
      <c r="J8" s="53"/>
    </row>
    <row r="9" spans="1:12" ht="13.5">
      <c r="A9" s="51">
        <v>30103</v>
      </c>
      <c r="B9" s="39" t="s">
        <v>82</v>
      </c>
      <c r="C9" s="44">
        <v>34.69</v>
      </c>
      <c r="D9" s="44">
        <v>34.69</v>
      </c>
      <c r="E9" s="44"/>
      <c r="J9" s="53"/>
      <c r="K9" s="53"/>
      <c r="L9" s="53"/>
    </row>
    <row r="10" spans="1:12" ht="13.5">
      <c r="A10" s="51">
        <v>30107</v>
      </c>
      <c r="B10" s="52" t="s">
        <v>83</v>
      </c>
      <c r="C10" s="44"/>
      <c r="D10" s="44"/>
      <c r="E10" s="44"/>
      <c r="J10" s="53"/>
      <c r="K10" s="53"/>
      <c r="L10" s="53"/>
    </row>
    <row r="11" spans="1:12" ht="13.5">
      <c r="A11" s="51">
        <v>30108</v>
      </c>
      <c r="B11" s="39" t="s">
        <v>84</v>
      </c>
      <c r="C11" s="44">
        <v>108.2</v>
      </c>
      <c r="D11" s="44">
        <v>108.2</v>
      </c>
      <c r="E11" s="44"/>
      <c r="J11" s="53"/>
      <c r="K11" s="53"/>
      <c r="L11" s="53"/>
    </row>
    <row r="12" spans="1:12" ht="13.5">
      <c r="A12" s="51">
        <v>30109</v>
      </c>
      <c r="B12" s="39" t="s">
        <v>85</v>
      </c>
      <c r="C12" s="44">
        <v>54.1</v>
      </c>
      <c r="D12" s="44">
        <v>54.1</v>
      </c>
      <c r="E12" s="44"/>
      <c r="J12" s="53"/>
      <c r="K12" s="53"/>
      <c r="L12" s="53"/>
    </row>
    <row r="13" spans="1:12" ht="13.5">
      <c r="A13" s="51">
        <v>30110</v>
      </c>
      <c r="B13" s="39" t="s">
        <v>86</v>
      </c>
      <c r="C13" s="44">
        <v>51.32</v>
      </c>
      <c r="D13" s="44">
        <v>51.32</v>
      </c>
      <c r="E13" s="44"/>
      <c r="J13" s="53"/>
      <c r="K13" s="53"/>
      <c r="L13" s="53"/>
    </row>
    <row r="14" spans="1:12" ht="13.5">
      <c r="A14" s="51">
        <v>30111</v>
      </c>
      <c r="B14" s="39" t="s">
        <v>87</v>
      </c>
      <c r="C14" s="44"/>
      <c r="D14" s="44"/>
      <c r="E14" s="44"/>
      <c r="J14" s="53"/>
      <c r="K14" s="53"/>
      <c r="L14" s="53"/>
    </row>
    <row r="15" spans="1:12" ht="13.5">
      <c r="A15" s="51">
        <v>30112</v>
      </c>
      <c r="B15" s="39" t="s">
        <v>88</v>
      </c>
      <c r="C15" s="44">
        <v>6.42</v>
      </c>
      <c r="D15" s="44">
        <v>6.42</v>
      </c>
      <c r="E15" s="44"/>
      <c r="J15" s="53"/>
      <c r="K15" s="53"/>
      <c r="L15" s="53"/>
    </row>
    <row r="16" spans="1:12" ht="13.5">
      <c r="A16" s="51">
        <v>30113</v>
      </c>
      <c r="B16" s="39" t="s">
        <v>89</v>
      </c>
      <c r="C16" s="44">
        <v>76.99</v>
      </c>
      <c r="D16" s="44">
        <v>76.99</v>
      </c>
      <c r="E16" s="44"/>
      <c r="J16" s="53"/>
      <c r="K16" s="53"/>
      <c r="L16" s="53"/>
    </row>
    <row r="17" spans="1:12" ht="13.5">
      <c r="A17" s="51">
        <v>30199</v>
      </c>
      <c r="B17" s="39" t="s">
        <v>90</v>
      </c>
      <c r="C17" s="44"/>
      <c r="D17" s="44"/>
      <c r="E17" s="44"/>
      <c r="J17" s="53"/>
      <c r="K17" s="53"/>
      <c r="L17" s="53"/>
    </row>
    <row r="18" spans="1:12" ht="13.5">
      <c r="A18" s="51">
        <v>302</v>
      </c>
      <c r="B18" s="39" t="s">
        <v>91</v>
      </c>
      <c r="C18" s="45">
        <v>191.91</v>
      </c>
      <c r="D18" s="44"/>
      <c r="E18" s="44">
        <v>191.91</v>
      </c>
      <c r="J18" s="53"/>
      <c r="K18" s="53"/>
      <c r="L18" s="53"/>
    </row>
    <row r="19" spans="1:12" ht="13.5">
      <c r="A19" s="51">
        <v>30201</v>
      </c>
      <c r="B19" s="39" t="s">
        <v>92</v>
      </c>
      <c r="C19" s="44">
        <v>20</v>
      </c>
      <c r="D19" s="44"/>
      <c r="E19" s="44">
        <v>20</v>
      </c>
      <c r="J19" s="53"/>
      <c r="K19" s="53"/>
      <c r="L19" s="53"/>
    </row>
    <row r="20" spans="1:12" ht="13.5">
      <c r="A20" s="51">
        <v>30202</v>
      </c>
      <c r="B20" s="39" t="s">
        <v>93</v>
      </c>
      <c r="C20" s="44">
        <v>10</v>
      </c>
      <c r="D20" s="44"/>
      <c r="E20" s="44">
        <v>10</v>
      </c>
      <c r="J20" s="53"/>
      <c r="K20" s="53"/>
      <c r="L20" s="53"/>
    </row>
    <row r="21" spans="1:12" ht="13.5">
      <c r="A21" s="51">
        <v>30205</v>
      </c>
      <c r="B21" s="84" t="s">
        <v>236</v>
      </c>
      <c r="C21" s="44">
        <v>0.7</v>
      </c>
      <c r="D21" s="44"/>
      <c r="E21" s="44">
        <v>0.7</v>
      </c>
      <c r="J21" s="53"/>
      <c r="K21" s="53"/>
      <c r="L21" s="53"/>
    </row>
    <row r="22" spans="1:12" ht="13.5">
      <c r="A22" s="51">
        <v>30206</v>
      </c>
      <c r="B22" s="84" t="s">
        <v>235</v>
      </c>
      <c r="C22" s="44">
        <v>4</v>
      </c>
      <c r="D22" s="44"/>
      <c r="E22" s="44">
        <v>4</v>
      </c>
      <c r="J22" s="53"/>
      <c r="K22" s="53"/>
      <c r="L22" s="53"/>
    </row>
    <row r="23" spans="1:12" ht="13.5">
      <c r="A23" s="51">
        <v>30209</v>
      </c>
      <c r="B23" s="84" t="s">
        <v>237</v>
      </c>
      <c r="C23" s="44">
        <v>16.8</v>
      </c>
      <c r="D23" s="44"/>
      <c r="E23" s="44">
        <v>16.8</v>
      </c>
      <c r="J23" s="53"/>
      <c r="K23" s="53"/>
      <c r="L23" s="53"/>
    </row>
    <row r="24" spans="1:12" ht="13.5">
      <c r="A24" s="51">
        <v>30211</v>
      </c>
      <c r="B24" s="39" t="s">
        <v>94</v>
      </c>
      <c r="C24" s="44">
        <v>13.54</v>
      </c>
      <c r="D24" s="44"/>
      <c r="E24" s="44">
        <v>13.54</v>
      </c>
      <c r="J24" s="53"/>
      <c r="K24" s="53"/>
      <c r="L24" s="53"/>
    </row>
    <row r="25" spans="1:12" ht="13.5">
      <c r="A25" s="51">
        <v>30213</v>
      </c>
      <c r="B25" s="39" t="s">
        <v>95</v>
      </c>
      <c r="C25" s="44"/>
      <c r="D25" s="44"/>
      <c r="E25" s="44"/>
      <c r="J25" s="53"/>
      <c r="K25" s="53"/>
      <c r="L25" s="53"/>
    </row>
    <row r="26" spans="1:12" ht="13.5">
      <c r="A26" s="51">
        <v>30215</v>
      </c>
      <c r="B26" s="39" t="s">
        <v>96</v>
      </c>
      <c r="C26" s="44"/>
      <c r="D26" s="44"/>
      <c r="E26" s="44"/>
      <c r="J26" s="53"/>
      <c r="K26" s="53"/>
      <c r="L26" s="53"/>
    </row>
    <row r="27" spans="1:12" ht="13.5">
      <c r="A27" s="51">
        <v>30216</v>
      </c>
      <c r="B27" s="39" t="s">
        <v>97</v>
      </c>
      <c r="C27" s="44"/>
      <c r="D27" s="44"/>
      <c r="E27" s="44"/>
      <c r="J27" s="53"/>
      <c r="K27" s="53"/>
      <c r="L27" s="53"/>
    </row>
    <row r="28" spans="1:12" ht="13.5">
      <c r="A28" s="51">
        <v>30217</v>
      </c>
      <c r="B28" s="39" t="s">
        <v>98</v>
      </c>
      <c r="C28" s="44">
        <v>14</v>
      </c>
      <c r="D28" s="44"/>
      <c r="E28" s="44">
        <v>14</v>
      </c>
      <c r="J28" s="53"/>
      <c r="K28" s="53"/>
      <c r="L28" s="53"/>
    </row>
    <row r="29" spans="1:12" ht="13.5">
      <c r="A29" s="51">
        <v>30226</v>
      </c>
      <c r="B29" s="39" t="s">
        <v>99</v>
      </c>
      <c r="C29" s="44"/>
      <c r="D29" s="44"/>
      <c r="E29" s="44"/>
      <c r="J29" s="53"/>
      <c r="K29" s="53"/>
      <c r="L29" s="53"/>
    </row>
    <row r="30" spans="1:12" ht="13.5">
      <c r="A30" s="51">
        <v>30228</v>
      </c>
      <c r="B30" s="39" t="s">
        <v>100</v>
      </c>
      <c r="C30" s="44">
        <v>6.41</v>
      </c>
      <c r="D30" s="44"/>
      <c r="E30" s="44">
        <v>6.41</v>
      </c>
      <c r="J30" s="53"/>
      <c r="K30" s="53"/>
      <c r="L30" s="53"/>
    </row>
    <row r="31" spans="1:12" ht="13.5">
      <c r="A31" s="51">
        <v>30229</v>
      </c>
      <c r="B31" s="39" t="s">
        <v>101</v>
      </c>
      <c r="C31" s="44"/>
      <c r="D31" s="44"/>
      <c r="E31" s="44"/>
      <c r="J31" s="53"/>
      <c r="K31" s="53"/>
      <c r="L31" s="53"/>
    </row>
    <row r="32" spans="1:12" ht="13.5">
      <c r="A32" s="51">
        <v>30231</v>
      </c>
      <c r="B32" s="39" t="s">
        <v>102</v>
      </c>
      <c r="C32" s="44"/>
      <c r="D32" s="44"/>
      <c r="E32" s="44"/>
      <c r="J32" s="53"/>
      <c r="K32" s="53"/>
      <c r="L32" s="53"/>
    </row>
    <row r="33" spans="1:12" ht="13.5">
      <c r="A33" s="51">
        <v>30239</v>
      </c>
      <c r="B33" s="39" t="s">
        <v>103</v>
      </c>
      <c r="C33" s="44">
        <v>49.46</v>
      </c>
      <c r="D33" s="44"/>
      <c r="E33" s="44">
        <v>49.46</v>
      </c>
      <c r="J33" s="53"/>
      <c r="K33" s="53"/>
      <c r="L33" s="53"/>
    </row>
    <row r="34" spans="1:12" ht="13.5">
      <c r="A34" s="51">
        <v>30299</v>
      </c>
      <c r="B34" s="39" t="s">
        <v>104</v>
      </c>
      <c r="C34" s="44">
        <v>57</v>
      </c>
      <c r="D34" s="44"/>
      <c r="E34" s="44">
        <v>57</v>
      </c>
      <c r="H34" s="53"/>
      <c r="J34" s="53"/>
      <c r="K34" s="53"/>
      <c r="L34" s="53"/>
    </row>
    <row r="35" spans="1:12" ht="13.5">
      <c r="A35" s="51">
        <v>303</v>
      </c>
      <c r="B35" s="39" t="s">
        <v>105</v>
      </c>
      <c r="C35" s="44"/>
      <c r="D35" s="44"/>
      <c r="E35" s="44"/>
      <c r="H35" s="53"/>
      <c r="J35" s="53"/>
      <c r="K35" s="53"/>
      <c r="L35" s="53"/>
    </row>
    <row r="36" spans="1:12" ht="13.5">
      <c r="A36" s="51">
        <v>30301</v>
      </c>
      <c r="B36" s="39" t="s">
        <v>106</v>
      </c>
      <c r="C36" s="44"/>
      <c r="D36" s="44"/>
      <c r="E36" s="44"/>
      <c r="H36" s="53"/>
      <c r="J36" s="53"/>
      <c r="K36" s="53"/>
      <c r="L36" s="53"/>
    </row>
    <row r="37" spans="1:12" ht="13.5">
      <c r="A37" s="51">
        <v>30302</v>
      </c>
      <c r="B37" s="39" t="s">
        <v>107</v>
      </c>
      <c r="C37" s="44"/>
      <c r="D37" s="44"/>
      <c r="E37" s="44"/>
      <c r="H37" s="53"/>
      <c r="J37" s="53"/>
      <c r="K37" s="53"/>
      <c r="L37" s="53"/>
    </row>
    <row r="38" spans="1:12" ht="13.5">
      <c r="A38" s="51">
        <v>30305</v>
      </c>
      <c r="B38" s="39" t="s">
        <v>108</v>
      </c>
      <c r="C38" s="44"/>
      <c r="D38" s="44"/>
      <c r="E38" s="44"/>
      <c r="H38" s="53"/>
      <c r="J38" s="53"/>
      <c r="K38" s="53"/>
      <c r="L38" s="53"/>
    </row>
    <row r="39" spans="1:10" ht="13.5">
      <c r="A39" s="51">
        <v>30309</v>
      </c>
      <c r="B39" s="39" t="s">
        <v>109</v>
      </c>
      <c r="C39" s="44"/>
      <c r="D39" s="44"/>
      <c r="E39" s="44"/>
      <c r="J39" s="53"/>
    </row>
    <row r="40" spans="1:10" ht="13.5">
      <c r="A40" s="39"/>
      <c r="B40" s="38" t="s">
        <v>33</v>
      </c>
      <c r="C40" s="44">
        <f>D40+E40</f>
        <v>1165.18</v>
      </c>
      <c r="D40" s="44">
        <v>973.27</v>
      </c>
      <c r="E40" s="44">
        <v>191.91</v>
      </c>
      <c r="J40" s="53"/>
    </row>
    <row r="43" ht="13.5">
      <c r="E43" s="54"/>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8"/>
  <sheetViews>
    <sheetView zoomScalePageLayoutView="0" workbookViewId="0" topLeftCell="A1">
      <selection activeCell="N15" sqref="N15"/>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27" t="s">
        <v>110</v>
      </c>
      <c r="B1" s="127"/>
      <c r="C1" s="127"/>
      <c r="D1" s="127"/>
      <c r="E1" s="127"/>
      <c r="F1" s="127"/>
      <c r="G1" s="127"/>
      <c r="H1" s="127"/>
      <c r="I1" s="127"/>
      <c r="J1" s="127"/>
      <c r="K1" s="127"/>
      <c r="L1" s="127"/>
      <c r="M1" s="127"/>
    </row>
    <row r="2" spans="1:13" ht="15" customHeight="1">
      <c r="A2" s="40"/>
      <c r="B2" s="40"/>
      <c r="C2" s="40"/>
      <c r="D2" s="40"/>
      <c r="E2" s="40"/>
      <c r="F2" s="40"/>
      <c r="G2" s="156" t="s">
        <v>111</v>
      </c>
      <c r="H2" s="156"/>
      <c r="I2" s="156"/>
      <c r="J2" s="156"/>
      <c r="K2" s="156"/>
      <c r="L2" s="156"/>
      <c r="M2" s="156"/>
    </row>
    <row r="3" spans="1:13" ht="15" customHeight="1">
      <c r="A3" s="41" t="s">
        <v>54</v>
      </c>
      <c r="F3" s="157" t="s">
        <v>3</v>
      </c>
      <c r="G3" s="157"/>
      <c r="H3" s="157"/>
      <c r="I3" s="157"/>
      <c r="J3" s="157"/>
      <c r="K3" s="157"/>
      <c r="L3" s="157"/>
      <c r="M3" s="157"/>
    </row>
    <row r="4" spans="1:13" ht="32.25" customHeight="1">
      <c r="A4" s="132" t="s">
        <v>112</v>
      </c>
      <c r="B4" s="129" t="s">
        <v>113</v>
      </c>
      <c r="C4" s="128"/>
      <c r="D4" s="128"/>
      <c r="E4" s="128"/>
      <c r="F4" s="128"/>
      <c r="G4" s="128"/>
      <c r="H4" s="129" t="s">
        <v>68</v>
      </c>
      <c r="I4" s="128"/>
      <c r="J4" s="128"/>
      <c r="K4" s="128"/>
      <c r="L4" s="128"/>
      <c r="M4" s="128"/>
    </row>
    <row r="5" spans="1:13" ht="24" customHeight="1">
      <c r="A5" s="155"/>
      <c r="B5" s="128" t="s">
        <v>33</v>
      </c>
      <c r="C5" s="128" t="s">
        <v>114</v>
      </c>
      <c r="D5" s="128" t="s">
        <v>115</v>
      </c>
      <c r="E5" s="128"/>
      <c r="F5" s="128"/>
      <c r="G5" s="128" t="s">
        <v>116</v>
      </c>
      <c r="H5" s="128" t="s">
        <v>33</v>
      </c>
      <c r="I5" s="128" t="s">
        <v>114</v>
      </c>
      <c r="J5" s="128" t="s">
        <v>115</v>
      </c>
      <c r="K5" s="128"/>
      <c r="L5" s="128"/>
      <c r="M5" s="128" t="s">
        <v>116</v>
      </c>
    </row>
    <row r="6" spans="1:13" s="34" customFormat="1" ht="63" customHeight="1">
      <c r="A6" s="133"/>
      <c r="B6" s="128"/>
      <c r="C6" s="128"/>
      <c r="D6" s="37" t="s">
        <v>70</v>
      </c>
      <c r="E6" s="37" t="s">
        <v>117</v>
      </c>
      <c r="F6" s="37" t="s">
        <v>118</v>
      </c>
      <c r="G6" s="128"/>
      <c r="H6" s="128"/>
      <c r="I6" s="128"/>
      <c r="J6" s="37" t="s">
        <v>70</v>
      </c>
      <c r="K6" s="37" t="s">
        <v>117</v>
      </c>
      <c r="L6" s="37" t="s">
        <v>118</v>
      </c>
      <c r="M6" s="128"/>
    </row>
    <row r="7" spans="1:13" s="34" customFormat="1" ht="34.5" customHeight="1">
      <c r="A7" s="85" t="s">
        <v>238</v>
      </c>
      <c r="B7" s="37">
        <v>15</v>
      </c>
      <c r="C7" s="37"/>
      <c r="D7" s="37"/>
      <c r="E7" s="37"/>
      <c r="F7" s="37"/>
      <c r="G7" s="37">
        <v>15</v>
      </c>
      <c r="H7" s="37">
        <v>14</v>
      </c>
      <c r="I7" s="37"/>
      <c r="J7" s="37"/>
      <c r="K7" s="37"/>
      <c r="L7" s="37"/>
      <c r="M7" s="37">
        <v>14</v>
      </c>
    </row>
    <row r="8" spans="1:13" ht="27" customHeight="1">
      <c r="A8" s="43"/>
      <c r="B8" s="44"/>
      <c r="C8" s="44"/>
      <c r="D8" s="44"/>
      <c r="E8" s="44"/>
      <c r="F8" s="44"/>
      <c r="G8" s="44"/>
      <c r="H8" s="86"/>
      <c r="I8" s="87"/>
      <c r="J8" s="87"/>
      <c r="K8" s="87"/>
      <c r="L8" s="87"/>
      <c r="M8" s="87"/>
    </row>
    <row r="9" ht="38.25" customHeight="1"/>
    <row r="10" ht="38.25" customHeight="1"/>
    <row r="11" ht="38.25" customHeight="1"/>
    <row r="12" ht="38.25" customHeight="1"/>
    <row r="13" ht="38.25" customHeight="1"/>
    <row r="14" ht="38.25" customHeight="1"/>
    <row r="15" ht="38.25" customHeight="1"/>
    <row r="16" ht="38.25" customHeight="1"/>
    <row r="17" ht="38.25" customHeight="1"/>
  </sheetData>
  <sheetProtection/>
  <mergeCells count="14">
    <mergeCell ref="M5:M6"/>
    <mergeCell ref="A1:M1"/>
    <mergeCell ref="G2:M2"/>
    <mergeCell ref="F3:M3"/>
    <mergeCell ref="B4:G4"/>
    <mergeCell ref="H4:M4"/>
    <mergeCell ref="D5:F5"/>
    <mergeCell ref="J5:L5"/>
    <mergeCell ref="A4:A6"/>
    <mergeCell ref="B5:B6"/>
    <mergeCell ref="C5:C6"/>
    <mergeCell ref="G5:G6"/>
    <mergeCell ref="H5:H6"/>
    <mergeCell ref="I5:I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4"/>
  <sheetViews>
    <sheetView zoomScalePageLayoutView="0" workbookViewId="0" topLeftCell="A1">
      <selection activeCell="N43" sqref="N43"/>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27" t="s">
        <v>119</v>
      </c>
      <c r="B1" s="127"/>
      <c r="C1" s="127"/>
      <c r="D1" s="127"/>
      <c r="E1" s="127"/>
    </row>
    <row r="2" spans="1:5" ht="15" customHeight="1">
      <c r="A2" s="34"/>
      <c r="B2" s="34"/>
      <c r="C2" s="34"/>
      <c r="D2" s="34"/>
      <c r="E2" s="35" t="s">
        <v>120</v>
      </c>
    </row>
    <row r="3" spans="1:5" ht="15" customHeight="1">
      <c r="A3" s="141" t="s">
        <v>2</v>
      </c>
      <c r="B3" s="141"/>
      <c r="E3" s="36" t="s">
        <v>3</v>
      </c>
    </row>
    <row r="4" spans="1:5" ht="20.25" customHeight="1">
      <c r="A4" s="128" t="s">
        <v>41</v>
      </c>
      <c r="B4" s="128" t="s">
        <v>42</v>
      </c>
      <c r="C4" s="128" t="s">
        <v>121</v>
      </c>
      <c r="D4" s="128"/>
      <c r="E4" s="128"/>
    </row>
    <row r="5" spans="1:5" s="33" customFormat="1" ht="20.25" customHeight="1">
      <c r="A5" s="128"/>
      <c r="B5" s="128"/>
      <c r="C5" s="38" t="s">
        <v>33</v>
      </c>
      <c r="D5" s="38" t="s">
        <v>47</v>
      </c>
      <c r="E5" s="38" t="s">
        <v>48</v>
      </c>
    </row>
    <row r="6" spans="1:5" ht="13.5">
      <c r="A6" s="39"/>
      <c r="B6" s="39"/>
      <c r="C6" s="39"/>
      <c r="D6" s="39"/>
      <c r="E6" s="39"/>
    </row>
    <row r="7" spans="1:5" ht="13.5">
      <c r="A7" s="39"/>
      <c r="B7" s="39"/>
      <c r="C7" s="39"/>
      <c r="D7" s="39"/>
      <c r="E7" s="39"/>
    </row>
    <row r="8" spans="1:5" ht="13.5">
      <c r="A8" s="39"/>
      <c r="B8" s="39"/>
      <c r="C8" s="39"/>
      <c r="D8" s="39"/>
      <c r="E8" s="39"/>
    </row>
    <row r="9" spans="1:5" ht="13.5">
      <c r="A9" s="39"/>
      <c r="B9" s="39"/>
      <c r="C9" s="39"/>
      <c r="D9" s="39"/>
      <c r="E9" s="39"/>
    </row>
    <row r="10" spans="1:5" ht="13.5">
      <c r="A10" s="39"/>
      <c r="B10" s="39"/>
      <c r="C10" s="39"/>
      <c r="D10" s="39"/>
      <c r="E10" s="39"/>
    </row>
    <row r="11" spans="1:5" ht="13.5">
      <c r="A11" s="39"/>
      <c r="B11" s="39"/>
      <c r="C11" s="39"/>
      <c r="D11" s="39"/>
      <c r="E11" s="39"/>
    </row>
    <row r="12" spans="1:5" ht="13.5">
      <c r="A12" s="39"/>
      <c r="B12" s="39"/>
      <c r="C12" s="39"/>
      <c r="D12" s="39"/>
      <c r="E12" s="39"/>
    </row>
    <row r="13" spans="1:5" ht="13.5">
      <c r="A13" s="39"/>
      <c r="B13" s="39"/>
      <c r="C13" s="39"/>
      <c r="D13" s="39"/>
      <c r="E13" s="39"/>
    </row>
    <row r="14" spans="1:5" ht="13.5">
      <c r="A14" s="39"/>
      <c r="B14" s="39"/>
      <c r="C14" s="39"/>
      <c r="D14" s="39"/>
      <c r="E14" s="39"/>
    </row>
    <row r="15" spans="1:5" ht="13.5">
      <c r="A15" s="39"/>
      <c r="B15" s="39"/>
      <c r="C15" s="39"/>
      <c r="D15" s="39"/>
      <c r="E15" s="39"/>
    </row>
    <row r="16" spans="1:5" ht="13.5">
      <c r="A16" s="39"/>
      <c r="B16" s="39"/>
      <c r="C16" s="39"/>
      <c r="D16" s="39"/>
      <c r="E16" s="39"/>
    </row>
    <row r="17" spans="1:5" ht="13.5">
      <c r="A17" s="39"/>
      <c r="B17" s="39"/>
      <c r="C17" s="39"/>
      <c r="D17" s="39"/>
      <c r="E17" s="39"/>
    </row>
    <row r="18" spans="1:5" ht="13.5">
      <c r="A18" s="39"/>
      <c r="B18" s="39"/>
      <c r="C18" s="39"/>
      <c r="D18" s="39"/>
      <c r="E18" s="39"/>
    </row>
    <row r="19" spans="1:5" ht="13.5">
      <c r="A19" s="39"/>
      <c r="B19" s="39"/>
      <c r="C19" s="39"/>
      <c r="D19" s="39"/>
      <c r="E19" s="39"/>
    </row>
    <row r="20" spans="1:5" ht="13.5">
      <c r="A20" s="39"/>
      <c r="B20" s="39"/>
      <c r="C20" s="39"/>
      <c r="D20" s="39"/>
      <c r="E20" s="39"/>
    </row>
    <row r="21" spans="1:5" ht="13.5">
      <c r="A21" s="39"/>
      <c r="B21" s="39"/>
      <c r="C21" s="39"/>
      <c r="D21" s="39"/>
      <c r="E21" s="39"/>
    </row>
    <row r="22" spans="1:5" s="33" customFormat="1" ht="13.5">
      <c r="A22" s="38"/>
      <c r="B22" s="38" t="s">
        <v>33</v>
      </c>
      <c r="C22" s="38"/>
      <c r="D22" s="38"/>
      <c r="E22" s="38"/>
    </row>
    <row r="23" spans="1:5" ht="13.5">
      <c r="A23" s="158"/>
      <c r="B23" s="158"/>
      <c r="C23" s="158"/>
      <c r="D23" s="158"/>
      <c r="E23" s="158"/>
    </row>
    <row r="24" spans="1:5" ht="13.5">
      <c r="A24" s="159"/>
      <c r="B24" s="159"/>
      <c r="C24" s="159"/>
      <c r="D24" s="159"/>
      <c r="E24" s="159"/>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O79"/>
  <sheetViews>
    <sheetView view="pageBreakPreview" zoomScale="50" zoomScaleSheetLayoutView="50" workbookViewId="0" topLeftCell="A1">
      <selection activeCell="R13" sqref="R13"/>
    </sheetView>
  </sheetViews>
  <sheetFormatPr defaultColWidth="8.75390625" defaultRowHeight="13.5"/>
  <cols>
    <col min="1" max="1" width="7.125" style="21" customWidth="1"/>
    <col min="2" max="2" width="11.375" style="19" customWidth="1"/>
    <col min="3" max="3" width="7.125" style="21" customWidth="1"/>
    <col min="4" max="4" width="18.375" style="19" customWidth="1"/>
    <col min="5" max="5" width="35.375" style="19" customWidth="1"/>
    <col min="6" max="6" width="9.75390625" style="19" customWidth="1"/>
    <col min="7" max="7" width="12.125" style="19" customWidth="1"/>
    <col min="8" max="8" width="14.75390625" style="19" customWidth="1"/>
    <col min="9" max="9" width="12.625" style="19" customWidth="1"/>
    <col min="10" max="10" width="9.375" style="19" customWidth="1"/>
    <col min="11" max="11" width="20.625" style="19" customWidth="1"/>
    <col min="12" max="12" width="13.75390625" style="19" customWidth="1"/>
    <col min="13" max="13" width="9.125" style="19" customWidth="1"/>
    <col min="14" max="14" width="22.375" style="19" customWidth="1"/>
    <col min="15" max="15" width="15.875" style="19" customWidth="1"/>
    <col min="16" max="16" width="9.25390625" style="19" customWidth="1"/>
    <col min="17" max="17" width="9.75390625" style="19" customWidth="1"/>
    <col min="18" max="18" width="13.625" style="19" customWidth="1"/>
    <col min="19" max="19" width="12.875" style="19" customWidth="1"/>
    <col min="20" max="20" width="22.25390625" style="19" customWidth="1"/>
    <col min="21" max="21" width="21.75390625" style="19" customWidth="1"/>
    <col min="22" max="22" width="18.25390625" style="19" customWidth="1"/>
    <col min="23" max="23" width="21.25390625" style="19" customWidth="1"/>
    <col min="24" max="24" width="19.375" style="19" customWidth="1"/>
    <col min="25" max="25" width="20.75390625" style="19" customWidth="1"/>
    <col min="26" max="26" width="18.75390625" style="19" customWidth="1"/>
    <col min="27" max="27" width="20.375" style="19" customWidth="1"/>
    <col min="28" max="28" width="19.875" style="19" customWidth="1"/>
    <col min="29" max="29" width="14.75390625" style="19" customWidth="1"/>
    <col min="30" max="30" width="21.625" style="19" customWidth="1"/>
    <col min="31" max="31" width="20.625" style="19" customWidth="1"/>
    <col min="32" max="32" width="26.375" style="19" customWidth="1"/>
    <col min="33" max="33" width="18.375" style="19" customWidth="1"/>
    <col min="34" max="34" width="22.50390625" style="19" customWidth="1"/>
    <col min="35" max="35" width="17.75390625" style="19" customWidth="1"/>
    <col min="36" max="36" width="23.625" style="19" customWidth="1"/>
    <col min="37" max="37" width="20.375" style="19" customWidth="1"/>
    <col min="38" max="38" width="23.125" style="19" customWidth="1"/>
    <col min="39" max="39" width="21.875" style="19" customWidth="1"/>
    <col min="40" max="41" width="14.75390625" style="19" customWidth="1"/>
    <col min="42" max="43" width="28.00390625" style="19" customWidth="1"/>
    <col min="44" max="64" width="9.00390625" style="19" bestFit="1" customWidth="1"/>
    <col min="65" max="16384" width="8.75390625" style="19" customWidth="1"/>
  </cols>
  <sheetData>
    <row r="1" spans="1:41" ht="63.75" customHeight="1">
      <c r="A1" s="166" t="s">
        <v>122</v>
      </c>
      <c r="B1" s="166"/>
      <c r="C1" s="166"/>
      <c r="D1" s="166"/>
      <c r="E1" s="166"/>
      <c r="F1" s="166"/>
      <c r="G1" s="166"/>
      <c r="H1" s="166"/>
      <c r="I1" s="166"/>
      <c r="J1" s="166"/>
      <c r="K1" s="166"/>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row>
    <row r="2" spans="1:41" s="20" customFormat="1" ht="24.75" customHeight="1">
      <c r="A2" s="24"/>
      <c r="B2" s="22"/>
      <c r="C2" s="23"/>
      <c r="D2" s="22"/>
      <c r="E2" s="22"/>
      <c r="F2" s="22"/>
      <c r="G2" s="22"/>
      <c r="H2" s="22"/>
      <c r="I2" s="22"/>
      <c r="J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9" t="s">
        <v>123</v>
      </c>
    </row>
    <row r="3" spans="1:41" s="20" customFormat="1" ht="28.5" customHeight="1">
      <c r="A3" s="173" t="s">
        <v>124</v>
      </c>
      <c r="B3" s="173"/>
      <c r="C3" s="173"/>
      <c r="D3" s="23"/>
      <c r="E3" s="23"/>
      <c r="F3" s="23"/>
      <c r="G3" s="23"/>
      <c r="H3" s="23"/>
      <c r="I3" s="23"/>
      <c r="J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4"/>
      <c r="AO3" s="29" t="s">
        <v>3</v>
      </c>
    </row>
    <row r="4" spans="1:41" s="20" customFormat="1" ht="26.25" customHeight="1">
      <c r="A4" s="183" t="s">
        <v>125</v>
      </c>
      <c r="B4" s="185" t="s">
        <v>126</v>
      </c>
      <c r="C4" s="185" t="s">
        <v>127</v>
      </c>
      <c r="D4" s="167" t="s">
        <v>128</v>
      </c>
      <c r="E4" s="168"/>
      <c r="F4" s="168"/>
      <c r="G4" s="168"/>
      <c r="H4" s="168"/>
      <c r="I4" s="169"/>
      <c r="J4" s="160" t="s">
        <v>129</v>
      </c>
      <c r="K4" s="161"/>
      <c r="L4" s="162"/>
      <c r="M4" s="160" t="s">
        <v>130</v>
      </c>
      <c r="N4" s="162"/>
      <c r="O4" s="170" t="s">
        <v>131</v>
      </c>
      <c r="P4" s="171"/>
      <c r="Q4" s="172"/>
      <c r="R4" s="179" t="s">
        <v>132</v>
      </c>
      <c r="S4" s="179"/>
      <c r="T4" s="180"/>
      <c r="U4" s="181" t="s">
        <v>133</v>
      </c>
      <c r="V4" s="161"/>
      <c r="W4" s="161"/>
      <c r="X4" s="161"/>
      <c r="Y4" s="161"/>
      <c r="Z4" s="161"/>
      <c r="AA4" s="161"/>
      <c r="AB4" s="161"/>
      <c r="AC4" s="162"/>
      <c r="AD4" s="31" t="s">
        <v>134</v>
      </c>
      <c r="AE4" s="32"/>
      <c r="AF4" s="32"/>
      <c r="AG4" s="32"/>
      <c r="AH4" s="32"/>
      <c r="AI4" s="32"/>
      <c r="AJ4" s="32"/>
      <c r="AK4" s="32"/>
      <c r="AL4" s="32"/>
      <c r="AM4" s="32"/>
      <c r="AN4" s="32"/>
      <c r="AO4" s="163" t="s">
        <v>135</v>
      </c>
    </row>
    <row r="5" spans="1:41" s="20" customFormat="1" ht="18" customHeight="1">
      <c r="A5" s="183"/>
      <c r="B5" s="186"/>
      <c r="C5" s="186"/>
      <c r="D5" s="188" t="s">
        <v>136</v>
      </c>
      <c r="E5" s="163" t="s">
        <v>137</v>
      </c>
      <c r="F5" s="163" t="s">
        <v>138</v>
      </c>
      <c r="G5" s="163" t="s">
        <v>139</v>
      </c>
      <c r="H5" s="163" t="s">
        <v>140</v>
      </c>
      <c r="I5" s="190" t="s">
        <v>141</v>
      </c>
      <c r="J5" s="183" t="s">
        <v>142</v>
      </c>
      <c r="K5" s="193" t="s">
        <v>143</v>
      </c>
      <c r="L5" s="193" t="s">
        <v>144</v>
      </c>
      <c r="M5" s="195" t="s">
        <v>145</v>
      </c>
      <c r="N5" s="185" t="s">
        <v>146</v>
      </c>
      <c r="O5" s="163" t="s">
        <v>147</v>
      </c>
      <c r="P5" s="163" t="s">
        <v>148</v>
      </c>
      <c r="Q5" s="163" t="s">
        <v>149</v>
      </c>
      <c r="R5" s="163" t="s">
        <v>150</v>
      </c>
      <c r="S5" s="163" t="s">
        <v>151</v>
      </c>
      <c r="T5" s="163" t="s">
        <v>152</v>
      </c>
      <c r="U5" s="160" t="s">
        <v>153</v>
      </c>
      <c r="V5" s="161"/>
      <c r="W5" s="161"/>
      <c r="X5" s="161"/>
      <c r="Y5" s="161"/>
      <c r="Z5" s="161"/>
      <c r="AA5" s="161"/>
      <c r="AB5" s="162"/>
      <c r="AC5" s="177" t="s">
        <v>154</v>
      </c>
      <c r="AD5" s="182" t="s">
        <v>155</v>
      </c>
      <c r="AE5" s="161"/>
      <c r="AF5" s="161"/>
      <c r="AG5" s="161"/>
      <c r="AH5" s="161"/>
      <c r="AI5" s="161"/>
      <c r="AJ5" s="161"/>
      <c r="AK5" s="161"/>
      <c r="AL5" s="161"/>
      <c r="AM5" s="162"/>
      <c r="AN5" s="185" t="s">
        <v>156</v>
      </c>
      <c r="AO5" s="164"/>
    </row>
    <row r="6" spans="1:41" s="20" customFormat="1" ht="17.25" customHeight="1">
      <c r="A6" s="183"/>
      <c r="B6" s="186"/>
      <c r="C6" s="186"/>
      <c r="D6" s="186"/>
      <c r="E6" s="164"/>
      <c r="F6" s="164"/>
      <c r="G6" s="164"/>
      <c r="H6" s="164"/>
      <c r="I6" s="191"/>
      <c r="J6" s="183"/>
      <c r="K6" s="193"/>
      <c r="L6" s="193"/>
      <c r="M6" s="196"/>
      <c r="N6" s="186"/>
      <c r="O6" s="164"/>
      <c r="P6" s="164"/>
      <c r="Q6" s="164"/>
      <c r="R6" s="164"/>
      <c r="S6" s="164"/>
      <c r="T6" s="164"/>
      <c r="U6" s="160" t="s">
        <v>157</v>
      </c>
      <c r="V6" s="161"/>
      <c r="W6" s="161"/>
      <c r="X6" s="161"/>
      <c r="Y6" s="161"/>
      <c r="Z6" s="161"/>
      <c r="AA6" s="161"/>
      <c r="AB6" s="162"/>
      <c r="AC6" s="178"/>
      <c r="AD6" s="160" t="s">
        <v>158</v>
      </c>
      <c r="AE6" s="161"/>
      <c r="AF6" s="161"/>
      <c r="AG6" s="161"/>
      <c r="AH6" s="161"/>
      <c r="AI6" s="161"/>
      <c r="AJ6" s="161"/>
      <c r="AK6" s="161"/>
      <c r="AL6" s="161"/>
      <c r="AM6" s="162"/>
      <c r="AN6" s="186"/>
      <c r="AO6" s="164"/>
    </row>
    <row r="7" spans="1:41" s="20" customFormat="1" ht="15" customHeight="1">
      <c r="A7" s="183"/>
      <c r="B7" s="186"/>
      <c r="C7" s="186"/>
      <c r="D7" s="186"/>
      <c r="E7" s="164"/>
      <c r="F7" s="164"/>
      <c r="G7" s="164"/>
      <c r="H7" s="164"/>
      <c r="I7" s="191"/>
      <c r="J7" s="183"/>
      <c r="K7" s="193"/>
      <c r="L7" s="193"/>
      <c r="M7" s="196"/>
      <c r="N7" s="186"/>
      <c r="O7" s="164"/>
      <c r="P7" s="164"/>
      <c r="Q7" s="164"/>
      <c r="R7" s="164"/>
      <c r="S7" s="164"/>
      <c r="T7" s="164"/>
      <c r="U7" s="160" t="s">
        <v>159</v>
      </c>
      <c r="V7" s="162"/>
      <c r="W7" s="189" t="s">
        <v>160</v>
      </c>
      <c r="X7" s="175"/>
      <c r="Y7" s="174" t="s">
        <v>161</v>
      </c>
      <c r="Z7" s="175"/>
      <c r="AA7" s="174" t="s">
        <v>162</v>
      </c>
      <c r="AB7" s="176"/>
      <c r="AC7" s="178"/>
      <c r="AD7" s="160" t="s">
        <v>163</v>
      </c>
      <c r="AE7" s="162"/>
      <c r="AF7" s="160" t="s">
        <v>164</v>
      </c>
      <c r="AG7" s="162"/>
      <c r="AH7" s="160" t="s">
        <v>165</v>
      </c>
      <c r="AI7" s="162"/>
      <c r="AJ7" s="160" t="s">
        <v>166</v>
      </c>
      <c r="AK7" s="162"/>
      <c r="AL7" s="160" t="s">
        <v>167</v>
      </c>
      <c r="AM7" s="162"/>
      <c r="AN7" s="186"/>
      <c r="AO7" s="164"/>
    </row>
    <row r="8" spans="1:41" ht="17.25" customHeight="1">
      <c r="A8" s="184"/>
      <c r="B8" s="187"/>
      <c r="C8" s="187"/>
      <c r="D8" s="187"/>
      <c r="E8" s="165"/>
      <c r="F8" s="165"/>
      <c r="G8" s="165"/>
      <c r="H8" s="165"/>
      <c r="I8" s="192"/>
      <c r="J8" s="184"/>
      <c r="K8" s="194"/>
      <c r="L8" s="194"/>
      <c r="M8" s="197"/>
      <c r="N8" s="187"/>
      <c r="O8" s="165"/>
      <c r="P8" s="165"/>
      <c r="Q8" s="165"/>
      <c r="R8" s="165"/>
      <c r="S8" s="165"/>
      <c r="T8" s="165"/>
      <c r="U8" s="30" t="s">
        <v>168</v>
      </c>
      <c r="V8" s="30" t="s">
        <v>169</v>
      </c>
      <c r="W8" s="30" t="s">
        <v>170</v>
      </c>
      <c r="X8" s="30" t="s">
        <v>171</v>
      </c>
      <c r="Y8" s="30" t="s">
        <v>172</v>
      </c>
      <c r="Z8" s="30" t="s">
        <v>173</v>
      </c>
      <c r="AA8" s="30" t="s">
        <v>174</v>
      </c>
      <c r="AB8" s="30" t="s">
        <v>175</v>
      </c>
      <c r="AC8" s="178"/>
      <c r="AD8" s="30" t="s">
        <v>176</v>
      </c>
      <c r="AE8" s="30" t="s">
        <v>177</v>
      </c>
      <c r="AF8" s="30" t="s">
        <v>178</v>
      </c>
      <c r="AG8" s="30" t="s">
        <v>179</v>
      </c>
      <c r="AH8" s="30" t="s">
        <v>180</v>
      </c>
      <c r="AI8" s="30" t="s">
        <v>181</v>
      </c>
      <c r="AJ8" s="30" t="s">
        <v>182</v>
      </c>
      <c r="AK8" s="30" t="s">
        <v>183</v>
      </c>
      <c r="AL8" s="30" t="s">
        <v>184</v>
      </c>
      <c r="AM8" s="30" t="s">
        <v>185</v>
      </c>
      <c r="AN8" s="187"/>
      <c r="AO8" s="165"/>
    </row>
    <row r="9" spans="1:41" s="20" customFormat="1" ht="51.75" customHeight="1">
      <c r="A9" s="118">
        <v>401</v>
      </c>
      <c r="B9" s="105" t="s">
        <v>239</v>
      </c>
      <c r="C9" s="109" t="s">
        <v>255</v>
      </c>
      <c r="D9" s="106" t="s">
        <v>240</v>
      </c>
      <c r="E9" s="107" t="s">
        <v>273</v>
      </c>
      <c r="F9" s="109" t="s">
        <v>256</v>
      </c>
      <c r="G9" s="109" t="s">
        <v>257</v>
      </c>
      <c r="H9" s="109" t="s">
        <v>258</v>
      </c>
      <c r="I9" s="110">
        <v>15</v>
      </c>
      <c r="J9" s="104" t="s">
        <v>259</v>
      </c>
      <c r="K9" s="113">
        <v>19</v>
      </c>
      <c r="L9" s="110">
        <v>15</v>
      </c>
      <c r="M9" s="90"/>
      <c r="N9" s="123" t="s">
        <v>271</v>
      </c>
      <c r="O9" s="88"/>
      <c r="P9" s="89"/>
      <c r="Q9" s="89"/>
      <c r="R9" s="90"/>
      <c r="S9" s="88"/>
      <c r="T9" s="90"/>
      <c r="U9" s="89"/>
      <c r="V9" s="89"/>
      <c r="W9" s="89"/>
      <c r="X9" s="89"/>
      <c r="Y9" s="89"/>
      <c r="Z9" s="89"/>
      <c r="AA9" s="89"/>
      <c r="AB9" s="89"/>
      <c r="AC9" s="89"/>
      <c r="AD9" s="89"/>
      <c r="AE9" s="89"/>
      <c r="AF9" s="89"/>
      <c r="AG9" s="89"/>
      <c r="AH9" s="90"/>
      <c r="AI9" s="90"/>
      <c r="AJ9" s="90"/>
      <c r="AK9" s="90"/>
      <c r="AL9" s="91"/>
      <c r="AM9" s="92"/>
      <c r="AN9" s="90"/>
      <c r="AO9" s="90"/>
    </row>
    <row r="10" spans="1:41" s="20" customFormat="1" ht="51.75" customHeight="1">
      <c r="A10" s="118">
        <v>401</v>
      </c>
      <c r="B10" s="105" t="s">
        <v>239</v>
      </c>
      <c r="C10" s="109" t="s">
        <v>255</v>
      </c>
      <c r="D10" s="106" t="s">
        <v>241</v>
      </c>
      <c r="E10" s="107" t="s">
        <v>269</v>
      </c>
      <c r="F10" s="109" t="s">
        <v>256</v>
      </c>
      <c r="G10" s="109" t="s">
        <v>257</v>
      </c>
      <c r="H10" s="109" t="s">
        <v>258</v>
      </c>
      <c r="I10" s="110">
        <v>15</v>
      </c>
      <c r="J10" s="104" t="s">
        <v>259</v>
      </c>
      <c r="K10" s="114">
        <v>20</v>
      </c>
      <c r="L10" s="110">
        <v>15</v>
      </c>
      <c r="M10" s="93"/>
      <c r="N10" s="124" t="s">
        <v>270</v>
      </c>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1"/>
      <c r="AN10" s="93"/>
      <c r="AO10" s="93"/>
    </row>
    <row r="11" spans="1:41" s="20" customFormat="1" ht="88.5" customHeight="1">
      <c r="A11" s="118">
        <v>401</v>
      </c>
      <c r="B11" s="105" t="s">
        <v>239</v>
      </c>
      <c r="C11" s="109" t="s">
        <v>255</v>
      </c>
      <c r="D11" s="106" t="s">
        <v>242</v>
      </c>
      <c r="E11" s="120" t="s">
        <v>264</v>
      </c>
      <c r="F11" s="109" t="s">
        <v>256</v>
      </c>
      <c r="G11" s="109" t="s">
        <v>257</v>
      </c>
      <c r="H11" s="109" t="s">
        <v>258</v>
      </c>
      <c r="I11" s="110">
        <v>30</v>
      </c>
      <c r="J11" s="104" t="s">
        <v>259</v>
      </c>
      <c r="K11" s="114">
        <v>10</v>
      </c>
      <c r="L11" s="110">
        <v>30</v>
      </c>
      <c r="M11" s="93"/>
      <c r="N11" s="122" t="s">
        <v>267</v>
      </c>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s="20" customFormat="1" ht="93" customHeight="1">
      <c r="A12" s="118">
        <v>401</v>
      </c>
      <c r="B12" s="105" t="s">
        <v>239</v>
      </c>
      <c r="C12" s="109" t="s">
        <v>255</v>
      </c>
      <c r="D12" s="106" t="s">
        <v>243</v>
      </c>
      <c r="E12" s="126" t="s">
        <v>265</v>
      </c>
      <c r="F12" s="109" t="s">
        <v>256</v>
      </c>
      <c r="G12" s="109" t="s">
        <v>257</v>
      </c>
      <c r="H12" s="109" t="s">
        <v>258</v>
      </c>
      <c r="I12" s="111">
        <v>10</v>
      </c>
      <c r="J12" s="104" t="s">
        <v>259</v>
      </c>
      <c r="K12" s="115">
        <v>9</v>
      </c>
      <c r="L12" s="111">
        <v>10</v>
      </c>
      <c r="M12" s="94"/>
      <c r="N12" s="121" t="s">
        <v>266</v>
      </c>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row>
    <row r="13" spans="1:41" s="20" customFormat="1" ht="65.25" customHeight="1">
      <c r="A13" s="118">
        <v>401</v>
      </c>
      <c r="B13" s="105" t="s">
        <v>239</v>
      </c>
      <c r="C13" s="109" t="s">
        <v>255</v>
      </c>
      <c r="D13" s="106" t="s">
        <v>244</v>
      </c>
      <c r="E13" s="107" t="s">
        <v>249</v>
      </c>
      <c r="F13" s="109" t="s">
        <v>256</v>
      </c>
      <c r="G13" s="109" t="s">
        <v>257</v>
      </c>
      <c r="H13" s="109" t="s">
        <v>258</v>
      </c>
      <c r="I13" s="111">
        <v>15</v>
      </c>
      <c r="J13" s="104" t="s">
        <v>259</v>
      </c>
      <c r="K13" s="115">
        <v>18</v>
      </c>
      <c r="L13" s="111">
        <v>15</v>
      </c>
      <c r="M13" s="94"/>
      <c r="N13" s="119" t="s">
        <v>260</v>
      </c>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row>
    <row r="14" spans="1:41" ht="65.25" customHeight="1">
      <c r="A14" s="118">
        <v>401</v>
      </c>
      <c r="B14" s="105" t="s">
        <v>239</v>
      </c>
      <c r="C14" s="109" t="s">
        <v>255</v>
      </c>
      <c r="D14" s="106" t="s">
        <v>245</v>
      </c>
      <c r="E14" s="123" t="s">
        <v>268</v>
      </c>
      <c r="F14" s="109" t="s">
        <v>256</v>
      </c>
      <c r="G14" s="109" t="s">
        <v>257</v>
      </c>
      <c r="H14" s="109" t="s">
        <v>258</v>
      </c>
      <c r="I14" s="111">
        <v>10</v>
      </c>
      <c r="J14" s="104" t="s">
        <v>259</v>
      </c>
      <c r="K14" s="116">
        <v>18</v>
      </c>
      <c r="L14" s="111">
        <v>10</v>
      </c>
      <c r="M14" s="95"/>
      <c r="N14" s="119" t="s">
        <v>262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row>
    <row r="15" spans="1:41" ht="65.25" customHeight="1">
      <c r="A15" s="118">
        <v>401</v>
      </c>
      <c r="B15" s="105" t="s">
        <v>239</v>
      </c>
      <c r="C15" s="109" t="s">
        <v>255</v>
      </c>
      <c r="D15" s="106" t="s">
        <v>246</v>
      </c>
      <c r="E15" s="107" t="s">
        <v>250</v>
      </c>
      <c r="F15" s="109" t="s">
        <v>256</v>
      </c>
      <c r="G15" s="109" t="s">
        <v>257</v>
      </c>
      <c r="H15" s="109" t="s">
        <v>258</v>
      </c>
      <c r="I15" s="111">
        <v>5</v>
      </c>
      <c r="J15" s="104" t="s">
        <v>259</v>
      </c>
      <c r="K15" s="116">
        <v>6</v>
      </c>
      <c r="L15" s="111">
        <v>5</v>
      </c>
      <c r="M15" s="95"/>
      <c r="N15" s="119" t="s">
        <v>263</v>
      </c>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row>
    <row r="16" spans="1:41" ht="65.25" customHeight="1">
      <c r="A16" s="118">
        <v>401</v>
      </c>
      <c r="B16" s="105" t="s">
        <v>239</v>
      </c>
      <c r="C16" s="109" t="s">
        <v>255</v>
      </c>
      <c r="D16" s="106" t="s">
        <v>247</v>
      </c>
      <c r="E16" s="107" t="s">
        <v>269</v>
      </c>
      <c r="F16" s="109" t="s">
        <v>256</v>
      </c>
      <c r="G16" s="109" t="s">
        <v>257</v>
      </c>
      <c r="H16" s="109" t="s">
        <v>258</v>
      </c>
      <c r="I16" s="111">
        <v>40</v>
      </c>
      <c r="J16" s="104" t="s">
        <v>259</v>
      </c>
      <c r="K16" s="116">
        <v>40</v>
      </c>
      <c r="L16" s="111">
        <v>40</v>
      </c>
      <c r="M16" s="95"/>
      <c r="N16" s="125" t="s">
        <v>272</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row>
    <row r="17" spans="1:41" ht="65.25" customHeight="1">
      <c r="A17" s="118">
        <v>401</v>
      </c>
      <c r="B17" s="105" t="s">
        <v>239</v>
      </c>
      <c r="C17" s="109" t="s">
        <v>255</v>
      </c>
      <c r="D17" s="106" t="s">
        <v>248</v>
      </c>
      <c r="E17" s="123" t="s">
        <v>268</v>
      </c>
      <c r="F17" s="109" t="s">
        <v>256</v>
      </c>
      <c r="G17" s="109" t="s">
        <v>257</v>
      </c>
      <c r="H17" s="109" t="s">
        <v>258</v>
      </c>
      <c r="I17" s="112">
        <v>170</v>
      </c>
      <c r="J17" s="104" t="s">
        <v>259</v>
      </c>
      <c r="K17" s="117">
        <v>300</v>
      </c>
      <c r="L17" s="112">
        <v>170</v>
      </c>
      <c r="M17" s="96"/>
      <c r="N17" s="108" t="s">
        <v>261</v>
      </c>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row>
    <row r="18" spans="1:41" ht="45.75" customHeight="1">
      <c r="A18" s="27"/>
      <c r="B18" s="26"/>
      <c r="C18" s="27"/>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ht="45.75" customHeight="1">
      <c r="A19" s="27"/>
      <c r="B19" s="26"/>
      <c r="C19" s="27"/>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ht="45.75" customHeight="1">
      <c r="A20" s="27"/>
      <c r="B20" s="26"/>
      <c r="C20" s="27"/>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ht="45.75" customHeight="1">
      <c r="A21" s="27"/>
      <c r="B21" s="26"/>
      <c r="C21" s="27"/>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ht="45.75" customHeight="1">
      <c r="A22" s="27"/>
      <c r="B22" s="26"/>
      <c r="C22" s="27"/>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1" ht="45.75" customHeight="1">
      <c r="A23" s="27"/>
      <c r="B23" s="26"/>
      <c r="C23" s="27"/>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1" ht="45.75" customHeight="1">
      <c r="A24" s="27"/>
      <c r="B24" s="26"/>
      <c r="C24" s="27"/>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1:41" ht="45.75" customHeight="1">
      <c r="A25" s="27"/>
      <c r="B25" s="26"/>
      <c r="C25" s="27"/>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row>
    <row r="26" spans="1:41" ht="45.75" customHeight="1">
      <c r="A26" s="27"/>
      <c r="B26" s="26"/>
      <c r="C26" s="27"/>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row>
    <row r="27" spans="1:41" ht="45.75" customHeight="1">
      <c r="A27" s="27"/>
      <c r="B27" s="26"/>
      <c r="C27" s="27"/>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row>
    <row r="28" spans="1:41" ht="45.75" customHeight="1">
      <c r="A28" s="27"/>
      <c r="B28" s="26"/>
      <c r="C28" s="27"/>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ht="45.75" customHeight="1">
      <c r="A29" s="27"/>
      <c r="B29" s="26"/>
      <c r="C29" s="27"/>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ht="45.75" customHeight="1">
      <c r="A30" s="27"/>
      <c r="B30" s="26"/>
      <c r="C30" s="27"/>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ht="45.75" customHeight="1">
      <c r="A31" s="27"/>
      <c r="B31" s="26"/>
      <c r="C31" s="27"/>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ht="45.75" customHeight="1">
      <c r="A32" s="27"/>
      <c r="B32" s="26"/>
      <c r="C32" s="27"/>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1:41" ht="45.75" customHeight="1">
      <c r="A33" s="27"/>
      <c r="B33" s="26"/>
      <c r="C33" s="27"/>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45.75" customHeight="1">
      <c r="A34" s="27"/>
      <c r="B34" s="26"/>
      <c r="C34" s="27"/>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ht="45.75" customHeight="1">
      <c r="A35" s="27"/>
      <c r="B35" s="26"/>
      <c r="C35" s="27"/>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ht="45.75" customHeight="1">
      <c r="A36" s="27"/>
      <c r="B36" s="26"/>
      <c r="C36" s="27"/>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ht="45.75" customHeight="1">
      <c r="A37" s="27"/>
      <c r="B37" s="26"/>
      <c r="C37" s="27"/>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ht="45.75" customHeight="1">
      <c r="A38" s="27"/>
      <c r="B38" s="26"/>
      <c r="C38" s="27"/>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ht="45.75" customHeight="1">
      <c r="A39" s="27"/>
      <c r="B39" s="26"/>
      <c r="C39" s="27"/>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ht="45.75" customHeight="1">
      <c r="A40" s="27"/>
      <c r="B40" s="26"/>
      <c r="C40" s="27"/>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ht="45.75" customHeight="1">
      <c r="A41" s="27"/>
      <c r="B41" s="26"/>
      <c r="C41" s="27"/>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ht="45.75" customHeight="1">
      <c r="A42" s="27"/>
      <c r="B42" s="26"/>
      <c r="C42" s="27"/>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ht="45.75" customHeight="1">
      <c r="A43" s="27"/>
      <c r="B43" s="26"/>
      <c r="C43" s="27"/>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ht="45.75" customHeight="1">
      <c r="A44" s="27"/>
      <c r="B44" s="26"/>
      <c r="C44" s="27"/>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ht="45.75" customHeight="1">
      <c r="A45" s="27"/>
      <c r="B45" s="26"/>
      <c r="C45" s="27"/>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ht="45.75" customHeight="1">
      <c r="A46" s="27"/>
      <c r="B46" s="26"/>
      <c r="C46" s="27"/>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ht="45.75" customHeight="1">
      <c r="A47" s="27"/>
      <c r="B47" s="26"/>
      <c r="C47" s="27"/>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row>
    <row r="48" spans="1:41" ht="45.75" customHeight="1">
      <c r="A48" s="27"/>
      <c r="B48" s="26"/>
      <c r="C48" s="27"/>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ht="45.75" customHeight="1">
      <c r="A49" s="27"/>
      <c r="B49" s="26"/>
      <c r="C49" s="27"/>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41" ht="45.75" customHeight="1">
      <c r="A50" s="27"/>
      <c r="B50" s="26"/>
      <c r="C50" s="27"/>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ht="45.75" customHeight="1">
      <c r="A51" s="27"/>
      <c r="B51" s="26"/>
      <c r="C51" s="27"/>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1:41" ht="45.75" customHeight="1">
      <c r="A52" s="27"/>
      <c r="B52" s="26"/>
      <c r="C52" s="2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41" ht="45.75" customHeight="1">
      <c r="A53" s="27"/>
      <c r="B53" s="26"/>
      <c r="C53" s="27"/>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1:41" ht="45.75" customHeight="1">
      <c r="A54" s="27"/>
      <c r="B54" s="26"/>
      <c r="C54" s="27"/>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41" ht="45.75" customHeight="1">
      <c r="A55" s="27"/>
      <c r="B55" s="26"/>
      <c r="C55" s="27"/>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41" ht="45.75" customHeight="1">
      <c r="A56" s="27"/>
      <c r="B56" s="26"/>
      <c r="C56" s="27"/>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1:41" ht="45.75" customHeight="1">
      <c r="A57" s="27"/>
      <c r="B57" s="26"/>
      <c r="C57" s="27"/>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1:41" ht="45.75" customHeight="1">
      <c r="A58" s="27"/>
      <c r="B58" s="26"/>
      <c r="C58" s="27"/>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1:41" ht="45.75" customHeight="1">
      <c r="A59" s="27"/>
      <c r="B59" s="26"/>
      <c r="C59" s="27"/>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row r="60" spans="1:41" ht="45.75" customHeight="1">
      <c r="A60" s="27"/>
      <c r="B60" s="26"/>
      <c r="C60" s="27"/>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row>
    <row r="61" spans="1:41" ht="45.75" customHeight="1">
      <c r="A61" s="27"/>
      <c r="B61" s="26"/>
      <c r="C61" s="27"/>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row>
    <row r="62" spans="1:41" ht="45.75" customHeight="1">
      <c r="A62" s="27"/>
      <c r="B62" s="26"/>
      <c r="C62" s="27"/>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1:41" ht="45.75" customHeight="1">
      <c r="A63" s="27"/>
      <c r="B63" s="26"/>
      <c r="C63" s="27"/>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row>
    <row r="64" spans="1:41" ht="45.75" customHeight="1">
      <c r="A64" s="27"/>
      <c r="B64" s="26"/>
      <c r="C64" s="27"/>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row>
    <row r="65" spans="1:41" ht="45.75" customHeight="1">
      <c r="A65" s="27"/>
      <c r="B65" s="26"/>
      <c r="C65" s="27"/>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row>
    <row r="66" spans="1:41" ht="45.75" customHeight="1">
      <c r="A66" s="27"/>
      <c r="B66" s="26"/>
      <c r="C66" s="27"/>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row>
    <row r="67" spans="1:41" ht="45.75" customHeight="1">
      <c r="A67" s="27"/>
      <c r="B67" s="26"/>
      <c r="C67" s="27"/>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row>
    <row r="68" spans="1:41" ht="45.75" customHeight="1">
      <c r="A68" s="27"/>
      <c r="B68" s="26"/>
      <c r="C68" s="27"/>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row>
    <row r="69" spans="1:41" ht="45.75" customHeight="1">
      <c r="A69" s="27"/>
      <c r="B69" s="26"/>
      <c r="C69" s="27"/>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row>
    <row r="70" spans="1:41" ht="45.75" customHeight="1">
      <c r="A70" s="27"/>
      <c r="B70" s="26"/>
      <c r="C70" s="27"/>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row>
    <row r="71" spans="1:41" ht="45.75" customHeight="1">
      <c r="A71" s="27"/>
      <c r="B71" s="26"/>
      <c r="C71" s="27"/>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row>
    <row r="72" spans="1:41" ht="45.75" customHeight="1">
      <c r="A72" s="27"/>
      <c r="B72" s="26"/>
      <c r="C72" s="27"/>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row>
    <row r="73" spans="1:41" ht="45.75" customHeight="1">
      <c r="A73" s="27"/>
      <c r="B73" s="26"/>
      <c r="C73" s="27"/>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row>
    <row r="74" spans="1:41" ht="45.75" customHeight="1">
      <c r="A74" s="27"/>
      <c r="B74" s="26"/>
      <c r="C74" s="27"/>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row>
    <row r="75" spans="1:41" ht="45.75" customHeight="1">
      <c r="A75" s="27"/>
      <c r="B75" s="26"/>
      <c r="C75" s="27"/>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row>
    <row r="76" spans="1:41" ht="45.75" customHeight="1">
      <c r="A76" s="27"/>
      <c r="B76" s="26"/>
      <c r="C76" s="27"/>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row>
    <row r="77" spans="1:41" ht="45.75" customHeight="1">
      <c r="A77" s="27"/>
      <c r="B77" s="26"/>
      <c r="C77" s="27"/>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row>
    <row r="78" spans="1:41" ht="45.75" customHeight="1">
      <c r="A78" s="27"/>
      <c r="B78" s="26"/>
      <c r="C78" s="27"/>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row>
    <row r="79" spans="1:41" ht="45.75" customHeight="1">
      <c r="A79" s="27"/>
      <c r="B79" s="26"/>
      <c r="C79" s="27"/>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row>
  </sheetData>
  <sheetProtection/>
  <mergeCells count="44">
    <mergeCell ref="AN5:AN8"/>
    <mergeCell ref="AO4:AO8"/>
    <mergeCell ref="N5:N8"/>
    <mergeCell ref="O5:O8"/>
    <mergeCell ref="P5:P8"/>
    <mergeCell ref="Q5:Q8"/>
    <mergeCell ref="R5:R8"/>
    <mergeCell ref="S5:S8"/>
    <mergeCell ref="AH7:AI7"/>
    <mergeCell ref="AJ7:AK7"/>
    <mergeCell ref="G5:G8"/>
    <mergeCell ref="U7:V7"/>
    <mergeCell ref="W7:X7"/>
    <mergeCell ref="H5:H8"/>
    <mergeCell ref="I5:I8"/>
    <mergeCell ref="J5:J8"/>
    <mergeCell ref="K5:K8"/>
    <mergeCell ref="L5:L8"/>
    <mergeCell ref="M5:M8"/>
    <mergeCell ref="A4:A8"/>
    <mergeCell ref="B4:B8"/>
    <mergeCell ref="C4:C8"/>
    <mergeCell ref="D5:D8"/>
    <mergeCell ref="E5:E8"/>
    <mergeCell ref="F5:F8"/>
    <mergeCell ref="AD7:AE7"/>
    <mergeCell ref="AF7:AG7"/>
    <mergeCell ref="AC5:AC8"/>
    <mergeCell ref="R4:T4"/>
    <mergeCell ref="U4:AC4"/>
    <mergeCell ref="U5:AB5"/>
    <mergeCell ref="AD5:AM5"/>
    <mergeCell ref="U6:AB6"/>
    <mergeCell ref="AL7:AM7"/>
    <mergeCell ref="AD6:AM6"/>
    <mergeCell ref="T5:T8"/>
    <mergeCell ref="A1:K1"/>
    <mergeCell ref="D4:I4"/>
    <mergeCell ref="J4:L4"/>
    <mergeCell ref="M4:N4"/>
    <mergeCell ref="O4:Q4"/>
    <mergeCell ref="A3:C3"/>
    <mergeCell ref="Y7:Z7"/>
    <mergeCell ref="AA7:AB7"/>
  </mergeCells>
  <printOptions/>
  <pageMargins left="0.36" right="0.36" top="1" bottom="1" header="0.51" footer="0.51"/>
  <pageSetup fitToHeight="1" fitToWidth="1" horizontalDpi="600" verticalDpi="60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lastPrinted>2023-03-15T01:02:17Z</cp:lastPrinted>
  <dcterms:created xsi:type="dcterms:W3CDTF">2016-09-06T16:36:52Z</dcterms:created>
  <dcterms:modified xsi:type="dcterms:W3CDTF">2023-03-15T01:02:52Z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y fmtid="{D5CDD505-2E9C-101B-9397-08002B2CF9AE}" pid="3" name="ICV">
    <vt:lpwstr>8D3AF53F98F341A6BE2CD25A50310C57</vt:lpwstr>
  </property>
</Properties>
</file>