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>
    <definedName name="_xlnm.Print_Area" localSheetId="9">'整体支出绩效目标表'!$A$1:$M$8</definedName>
    <definedName name="_xlnm.Print_Area" localSheetId="8">'项目支出绩效目标表'!$A$1:$T$11</definedName>
  </definedNames>
  <calcPr fullCalcOnLoad="1"/>
</workbook>
</file>

<file path=xl/sharedStrings.xml><?xml version="1.0" encoding="utf-8"?>
<sst xmlns="http://schemas.openxmlformats.org/spreadsheetml/2006/main" count="360" uniqueCount="267">
  <si>
    <t>2023年部门收支总体情况表</t>
  </si>
  <si>
    <t>部门公开表1</t>
  </si>
  <si>
    <t>部门：常宁市乡村振兴局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</si>
  <si>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</si>
  <si>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</si>
  <si>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</si>
  <si>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</si>
  <si>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</si>
  <si>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</si>
  <si>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</si>
  <si>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</si>
  <si>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</si>
  <si>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</si>
  <si>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</si>
  <si>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</si>
  <si>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</si>
  <si>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</si>
  <si>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</si>
  <si>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</si>
  <si>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</si>
  <si>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</si>
  <si>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</si>
  <si>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</si>
  <si>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</si>
  <si>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</si>
  <si>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</si>
  <si>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</si>
  <si>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</si>
  <si>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</si>
  <si>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</si>
  <si>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</si>
  <si>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 常宁市乡村振兴局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</si>
  <si>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</si>
  <si>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</si>
  <si>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</si>
  <si>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</si>
  <si>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</si>
  <si>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</si>
  <si>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</si>
  <si>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</si>
  <si>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</si>
  <si>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</si>
  <si>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</si>
  <si>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</si>
  <si>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</si>
  <si>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2023年部门支出总体情况表</t>
  </si>
  <si>
    <t>部门公开表3</t>
  </si>
  <si>
    <t>部门：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</si>
  <si>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</si>
  <si>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</si>
  <si>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</si>
  <si>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</si>
  <si>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</si>
  <si>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2130501</t>
  </si>
  <si>
    <t>行政运行</t>
  </si>
  <si>
    <t>2130502</t>
  </si>
  <si>
    <t>一般行政管理事务</t>
  </si>
  <si>
    <t>2023年财政拨款收支情况表</t>
  </si>
  <si>
    <t>部门公开表4</t>
  </si>
  <si>
    <t>部门： 常宁市乡村振兴局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</si>
  <si>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</si>
  <si>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</si>
  <si>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</si>
  <si>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</si>
  <si>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</si>
  <si>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</si>
  <si>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</si>
  <si>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</si>
  <si>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</si>
  <si>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</si>
  <si>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</si>
  <si>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</si>
  <si>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二、结转下年</t>
  </si>
  <si>
    <t>2023年一般公共预算支出表</t>
  </si>
  <si>
    <t>部门公开表5</t>
  </si>
  <si>
    <t>部门：  常宁市乡村振兴局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</si>
  <si>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</si>
  <si>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</si>
  <si>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</si>
  <si>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</si>
  <si>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</si>
  <si>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</si>
  <si>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</si>
  <si>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社会保障和就业支出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</si>
  <si>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</si>
  <si>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</si>
  <si>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</si>
  <si>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</si>
  <si>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</si>
  <si>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</si>
  <si>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</si>
  <si>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</si>
  <si>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</si>
  <si>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</si>
  <si>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</si>
  <si>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</si>
  <si>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</si>
  <si>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</si>
  <si>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</si>
  <si>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</si>
  <si>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21305</t>
  </si>
  <si>
    <t>巩固脱贫衔接乡村振兴</t>
  </si>
  <si>
    <t xml:space="preserve">  行政运行</t>
  </si>
  <si>
    <t>221</t>
  </si>
  <si>
    <t>住房保障支出</t>
  </si>
  <si>
    <t>22102</t>
  </si>
  <si>
    <t>住房改革支出</t>
  </si>
  <si>
    <t>住房公积金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</si>
  <si>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</si>
  <si>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</si>
  <si>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</si>
  <si>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</si>
  <si>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</si>
  <si>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</si>
  <si>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</si>
  <si>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</si>
  <si>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</si>
  <si>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</si>
  <si>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</si>
  <si>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</si>
  <si>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</si>
  <si>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</si>
  <si>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</si>
  <si>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</si>
  <si>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</si>
  <si>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</si>
  <si>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</si>
  <si>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</si>
  <si>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</si>
  <si>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</si>
  <si>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</si>
  <si>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</si>
  <si>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</si>
  <si>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</si>
  <si>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</si>
  <si>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</si>
  <si>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</si>
  <si>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</si>
  <si>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</si>
  <si>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</si>
  <si>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</si>
  <si>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</si>
  <si>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</si>
  <si>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</si>
  <si>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</si>
  <si>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</si>
  <si>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</si>
  <si>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</si>
  <si>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</si>
  <si>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</si>
  <si>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</si>
  <si>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</si>
  <si>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</si>
  <si>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</si>
  <si>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</si>
  <si>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常宁市乡村振兴局</t>
  </si>
  <si>
    <t>2023年政府性基金预算支出表</t>
  </si>
  <si>
    <t>部门公开表8</t>
  </si>
  <si>
    <t>2023年政府性基金预算支出</t>
  </si>
  <si>
    <t>2023年项目支出绩效目标表</t>
  </si>
  <si>
    <t>部门公开表9</t>
  </si>
  <si>
    <t>部门名称：常宁市乡村振兴局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</si>
  <si>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</si>
  <si>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</si>
  <si>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</si>
  <si>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</si>
  <si>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</si>
  <si>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</si>
  <si>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</si>
  <si>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</si>
  <si>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</si>
  <si>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</si>
  <si>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</si>
  <si>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</si>
  <si>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</si>
  <si>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</si>
  <si>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</si>
  <si>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</si>
  <si>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</si>
  <si>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</si>
  <si>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</si>
  <si>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</si>
  <si>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</si>
  <si>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</si>
  <si>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</si>
  <si>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</si>
  <si>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</si>
  <si>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</si>
  <si>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</si>
  <si>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</si>
  <si>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</si>
  <si>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</si>
  <si>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</si>
  <si>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</si>
  <si>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</si>
  <si>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</si>
  <si>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</si>
  <si>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</si>
  <si>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</si>
  <si>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</si>
  <si>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</si>
  <si>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</si>
  <si>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</si>
  <si>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</si>
  <si>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</si>
  <si>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</si>
  <si>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</si>
  <si>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</si>
  <si>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</si>
  <si>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</si>
  <si>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</si>
  <si>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</si>
  <si>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</si>
  <si>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</si>
  <si>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</si>
  <si>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</si>
  <si>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</si>
  <si>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</si>
  <si>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</si>
  <si>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</si>
  <si>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</si>
  <si>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</si>
  <si>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</si>
  <si>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520</t>
  </si>
  <si>
    <t>2023</t>
  </si>
  <si>
    <t>乡村振兴专项工作经费</t>
  </si>
  <si>
    <t>湘财农[2021]10号</t>
  </si>
  <si>
    <t>一般行政事务</t>
  </si>
  <si>
    <t>常宁市人民政府</t>
  </si>
  <si>
    <t>阳宏斌</t>
  </si>
  <si>
    <t>年初预算</t>
  </si>
  <si>
    <t>实现全市脱贫困村及脱贫人员巩固提升及实现乡村振兴</t>
  </si>
  <si>
    <t>制定了2023年全市脱贫村及脱贫人员攻坚巩固提升方案</t>
  </si>
  <si>
    <t>2023/1/1</t>
  </si>
  <si>
    <t>2023/12/31</t>
  </si>
  <si>
    <t>成立乡村振兴工作专班</t>
  </si>
  <si>
    <t>湖南省财政衔接推进乡村振兴补助资金管理办法</t>
  </si>
  <si>
    <t>实现脱贫户增收</t>
  </si>
  <si>
    <t>防规模性返贫</t>
  </si>
  <si>
    <t>0</t>
  </si>
  <si>
    <t>1年</t>
  </si>
  <si>
    <t>50万元</t>
  </si>
  <si>
    <t>常态化督查乡村振兴工作经费</t>
  </si>
  <si>
    <t>防规模性返贫底线</t>
  </si>
  <si>
    <t>制度了2023年督巡查方案</t>
  </si>
  <si>
    <t>组织保障</t>
  </si>
  <si>
    <t>8万</t>
  </si>
  <si>
    <t>8万元</t>
  </si>
  <si>
    <t>2023年整体支出绩效目标表</t>
  </si>
  <si>
    <t>部门公开表10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</si>
  <si>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</si>
  <si>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</si>
  <si>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</si>
  <si>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</si>
  <si>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</si>
  <si>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</si>
  <si>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</si>
  <si>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</si>
  <si>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</si>
  <si>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</si>
  <si>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</si>
  <si>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</si>
  <si>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</si>
  <si>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（一）宣传和贯彻执行中央、省、市关于扶贫开发的方针政策，参与拟定全市扶贫开发工作发展纲要；协调解决扶贫开发问题。                                     （二）参与拟订扶贫开发中长期发展规划和年度实施计划，并协调有关部门实施；拟定村级扶贫开发规划并组织实施；组织贫困状况临测与统计；拟订扶贫开发工作考核办法，督促指导扶贫开发工作，组织开展日常检查与年度考核。                                                    （三）协助管理上级扶贫部门年度安排的财政夫贫专项资金金；参与拟定全市扶贫专项资金分配方案；指导督察和检查扶贫资金的使用；组织财政扶贫资金项目的规划、设计、论证、筛选，负责财政扶贫资金项目的审批并组织实施；参与信贷扶贫项目的立项、审核、推荐和申报工作；负责财政扶贫项目库建设。                                                 （四）制订扶贫开发科技推广和培训计划；负责扶贫科技技术，组织指导扶贫工作有关的培训工作，负责扶贫开发的有关的信息和宣传工作。                                               （五）负责全市社会扶贫开发工作；管理有关扶贫捐赠资金和物资；联系省、市直机关对市定点扶贫工作。                                                 （六）协同有关部门做好建军档立卡贫困户易地搬迁和D级危房户、无房户的改造建设工作。                                                              （七）协同有关部门制订驻村帮扶计划，对下派扶贫干部进行业务管理和指导。                                                      （八）承办市扶贫开发领导小组的日常工作。                               （九）承办市委、市人民政府交办的其他事项。</t>
  </si>
  <si>
    <t>一、2023年实现脱贫困村、贫困户脱质量巩固提升。        二、防脱贫人员规模性返贫           三、确保单位正常运转，指导和协助行业部门作好扶贫工作</t>
  </si>
  <si>
    <t>一、脱贫困户“两不悉，三障”二、防止脱贫户再返贫。三、脱贫困户收入及生活质量显著提升</t>
  </si>
  <si>
    <t>一、2023年实现全市脱贫困村、脱贫困户收入增加500元二、确保所有脱贫困户“两不悉，三保障”达标。三、贫困户满意度百分98以上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</si>
</sst>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name val="Cambria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1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0" borderId="0">
      <alignment/>
      <protection/>
    </xf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0" borderId="0">
      <alignment vertical="center"/>
      <protection/>
    </xf>
    <xf numFmtId="0" fontId="18" fillId="2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</cellStyleXfs>
  <cellXfs count="19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6" fontId="6" fillId="24" borderId="12" xfId="0" applyNumberFormat="1" applyFont="1" applyFill="1" applyBorder="1" applyAlignment="1" applyProtection="1">
      <alignment vertical="center" wrapText="1"/>
      <protection/>
    </xf>
    <xf numFmtId="4" fontId="6" fillId="24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wrapText="1"/>
      <protection/>
    </xf>
    <xf numFmtId="0" fontId="8" fillId="0" borderId="0" xfId="63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8" fillId="0" borderId="0" xfId="63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8" fillId="0" borderId="11" xfId="63" applyFill="1" applyBorder="1" applyAlignment="1">
      <alignment horizontal="center" vertical="center"/>
      <protection/>
    </xf>
    <xf numFmtId="0" fontId="8" fillId="0" borderId="16" xfId="63" applyFill="1" applyBorder="1" applyAlignment="1">
      <alignment horizontal="center" vertical="center"/>
      <protection/>
    </xf>
    <xf numFmtId="0" fontId="8" fillId="0" borderId="17" xfId="63" applyFill="1" applyBorder="1" applyAlignment="1">
      <alignment horizontal="center" vertical="center"/>
      <protection/>
    </xf>
    <xf numFmtId="49" fontId="1" fillId="24" borderId="12" xfId="0" applyNumberFormat="1" applyFont="1" applyFill="1" applyBorder="1" applyAlignment="1" applyProtection="1">
      <alignment horizontal="left" vertical="center"/>
      <protection/>
    </xf>
    <xf numFmtId="0" fontId="35" fillId="0" borderId="20" xfId="0" applyFont="1" applyFill="1" applyBorder="1" applyAlignment="1">
      <alignment horizontal="left" vertical="center" wrapText="1"/>
    </xf>
    <xf numFmtId="49" fontId="2" fillId="0" borderId="20" xfId="63" applyNumberFormat="1" applyFont="1" applyFill="1" applyBorder="1" applyAlignment="1">
      <alignment horizontal="center" vertical="center" wrapText="1"/>
      <protection/>
    </xf>
    <xf numFmtId="0" fontId="36" fillId="0" borderId="12" xfId="0" applyFont="1" applyFill="1" applyBorder="1" applyAlignment="1">
      <alignment horizontal="center" vertical="center" wrapText="1"/>
    </xf>
    <xf numFmtId="0" fontId="1" fillId="24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63" applyNumberFormat="1" applyFont="1" applyFill="1" applyBorder="1" applyAlignment="1">
      <alignment vertical="center" wrapText="1"/>
      <protection/>
    </xf>
    <xf numFmtId="49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49" fontId="0" fillId="0" borderId="23" xfId="63" applyNumberFormat="1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vertical="center" wrapText="1"/>
    </xf>
    <xf numFmtId="49" fontId="0" fillId="0" borderId="23" xfId="63" applyNumberFormat="1" applyFont="1" applyFill="1" applyBorder="1" applyAlignment="1">
      <alignment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horizontal="right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0" fillId="0" borderId="26" xfId="63" applyFont="1" applyFill="1" applyBorder="1" applyAlignment="1">
      <alignment horizontal="center" vertical="center"/>
      <protection/>
    </xf>
    <xf numFmtId="0" fontId="0" fillId="0" borderId="27" xfId="63" applyFont="1" applyFill="1" applyBorder="1" applyAlignment="1">
      <alignment horizontal="center" vertical="center"/>
      <protection/>
    </xf>
    <xf numFmtId="0" fontId="0" fillId="0" borderId="28" xfId="63" applyFont="1" applyFill="1" applyBorder="1" applyAlignment="1">
      <alignment horizontal="center" vertical="center"/>
      <protection/>
    </xf>
    <xf numFmtId="0" fontId="0" fillId="0" borderId="29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vertical="center"/>
      <protection/>
    </xf>
    <xf numFmtId="0" fontId="0" fillId="0" borderId="3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 wrapText="1"/>
      <protection/>
    </xf>
    <xf numFmtId="0" fontId="0" fillId="0" borderId="31" xfId="63" applyFont="1" applyFill="1" applyBorder="1" applyAlignment="1">
      <alignment horizontal="center" vertical="center"/>
      <protection/>
    </xf>
    <xf numFmtId="0" fontId="8" fillId="0" borderId="17" xfId="63" applyFill="1" applyBorder="1" applyAlignment="1">
      <alignment horizontal="center" vertical="center" wrapText="1"/>
      <protection/>
    </xf>
    <xf numFmtId="0" fontId="8" fillId="0" borderId="11" xfId="63" applyFill="1" applyBorder="1" applyAlignment="1">
      <alignment vertical="center"/>
      <protection/>
    </xf>
    <xf numFmtId="0" fontId="8" fillId="0" borderId="31" xfId="63" applyFill="1" applyBorder="1" applyAlignment="1">
      <alignment horizontal="center" vertical="center"/>
      <protection/>
    </xf>
    <xf numFmtId="4" fontId="35" fillId="0" borderId="20" xfId="0" applyNumberFormat="1" applyFont="1" applyFill="1" applyBorder="1" applyAlignment="1">
      <alignment horizontal="center" vertical="center" wrapText="1"/>
    </xf>
    <xf numFmtId="4" fontId="2" fillId="0" borderId="20" xfId="63" applyNumberFormat="1" applyFont="1" applyFill="1" applyBorder="1" applyAlignment="1">
      <alignment vertical="center" wrapText="1"/>
      <protection/>
    </xf>
    <xf numFmtId="4" fontId="2" fillId="0" borderId="20" xfId="63" applyNumberFormat="1" applyFont="1" applyFill="1" applyBorder="1" applyAlignment="1">
      <alignment horizontal="center" vertical="center" wrapText="1"/>
      <protection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Fill="1" applyBorder="1" applyAlignment="1">
      <alignment horizontal="right" vertical="center" wrapText="1"/>
    </xf>
    <xf numFmtId="4" fontId="0" fillId="0" borderId="23" xfId="63" applyNumberFormat="1" applyFont="1" applyFill="1" applyBorder="1" applyAlignment="1">
      <alignment vertical="center" wrapText="1"/>
      <protection/>
    </xf>
    <xf numFmtId="177" fontId="8" fillId="0" borderId="0" xfId="63" applyNumberFormat="1" applyFill="1" applyBorder="1" applyAlignment="1">
      <alignment vertical="center"/>
      <protection/>
    </xf>
    <xf numFmtId="0" fontId="0" fillId="0" borderId="32" xfId="63" applyFont="1" applyFill="1" applyBorder="1" applyAlignment="1">
      <alignment horizontal="center" vertical="center"/>
      <protection/>
    </xf>
    <xf numFmtId="49" fontId="1" fillId="24" borderId="12" xfId="65" applyNumberFormat="1" applyFont="1" applyFill="1" applyBorder="1" applyAlignment="1">
      <alignment horizontal="center" vertical="center" wrapText="1"/>
      <protection/>
    </xf>
    <xf numFmtId="49" fontId="1" fillId="24" borderId="28" xfId="65" applyNumberFormat="1" applyFont="1" applyFill="1" applyBorder="1" applyAlignment="1">
      <alignment horizontal="center" vertical="center" wrapText="1"/>
      <protection/>
    </xf>
    <xf numFmtId="0" fontId="0" fillId="0" borderId="33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49" fontId="1" fillId="24" borderId="25" xfId="65" applyNumberFormat="1" applyFont="1" applyFill="1" applyBorder="1" applyAlignment="1">
      <alignment horizontal="center" vertical="center" wrapText="1"/>
      <protection/>
    </xf>
    <xf numFmtId="49" fontId="1" fillId="24" borderId="34" xfId="65" applyNumberFormat="1" applyFont="1" applyFill="1" applyBorder="1" applyAlignment="1">
      <alignment horizontal="center" vertical="center" wrapText="1"/>
      <protection/>
    </xf>
    <xf numFmtId="0" fontId="8" fillId="0" borderId="12" xfId="63" applyFill="1" applyBorder="1" applyAlignment="1">
      <alignment horizontal="center" vertical="center"/>
      <protection/>
    </xf>
    <xf numFmtId="0" fontId="8" fillId="0" borderId="30" xfId="63" applyFill="1" applyBorder="1" applyAlignment="1">
      <alignment horizontal="center" vertical="center"/>
      <protection/>
    </xf>
    <xf numFmtId="0" fontId="8" fillId="0" borderId="13" xfId="63" applyFill="1" applyBorder="1" applyAlignment="1">
      <alignment horizontal="center" vertical="center"/>
      <protection/>
    </xf>
    <xf numFmtId="0" fontId="35" fillId="0" borderId="12" xfId="0" applyFont="1" applyFill="1" applyBorder="1" applyAlignment="1">
      <alignment horizontal="center" vertical="center" wrapText="1"/>
    </xf>
    <xf numFmtId="0" fontId="35" fillId="0" borderId="35" xfId="58" applyFont="1" applyBorder="1" applyAlignment="1">
      <alignment horizontal="center" vertical="center" wrapText="1"/>
      <protection/>
    </xf>
    <xf numFmtId="0" fontId="0" fillId="0" borderId="25" xfId="63" applyFont="1" applyFill="1" applyBorder="1" applyAlignment="1">
      <alignment vertical="center"/>
      <protection/>
    </xf>
    <xf numFmtId="0" fontId="0" fillId="0" borderId="26" xfId="63" applyFont="1" applyFill="1" applyBorder="1" applyAlignment="1">
      <alignment vertical="center"/>
      <protection/>
    </xf>
    <xf numFmtId="0" fontId="0" fillId="0" borderId="13" xfId="63" applyFont="1" applyFill="1" applyBorder="1" applyAlignment="1">
      <alignment vertical="center"/>
      <protection/>
    </xf>
    <xf numFmtId="4" fontId="0" fillId="0" borderId="25" xfId="63" applyNumberFormat="1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vertical="center"/>
      <protection/>
    </xf>
    <xf numFmtId="49" fontId="1" fillId="24" borderId="33" xfId="65" applyNumberFormat="1" applyFont="1" applyFill="1" applyBorder="1" applyAlignment="1">
      <alignment horizontal="center" vertical="center" wrapText="1"/>
      <protection/>
    </xf>
    <xf numFmtId="49" fontId="1" fillId="24" borderId="27" xfId="65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37" fillId="25" borderId="20" xfId="0" applyFont="1" applyFill="1" applyBorder="1" applyAlignment="1">
      <alignment horizontal="center" vertical="center" wrapText="1"/>
    </xf>
    <xf numFmtId="0" fontId="2" fillId="0" borderId="20" xfId="63" applyFont="1" applyFill="1" applyBorder="1" applyAlignment="1">
      <alignment vertical="center"/>
      <protection/>
    </xf>
    <xf numFmtId="0" fontId="37" fillId="0" borderId="20" xfId="0" applyFont="1" applyFill="1" applyBorder="1" applyAlignment="1">
      <alignment horizontal="left" vertical="center" wrapText="1"/>
    </xf>
    <xf numFmtId="0" fontId="2" fillId="0" borderId="20" xfId="63" applyFont="1" applyFill="1" applyBorder="1" applyAlignment="1">
      <alignment horizontal="center" vertical="center"/>
      <protection/>
    </xf>
    <xf numFmtId="0" fontId="37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3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36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2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178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8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78" fontId="0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178" fontId="0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8" fontId="14" fillId="0" borderId="2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10" fontId="14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8" fontId="14" fillId="0" borderId="21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/>
    </xf>
    <xf numFmtId="49" fontId="6" fillId="25" borderId="12" xfId="0" applyNumberFormat="1" applyFont="1" applyFill="1" applyBorder="1" applyAlignment="1" applyProtection="1">
      <alignment horizontal="center" vertical="center" wrapText="1"/>
      <protection/>
    </xf>
    <xf numFmtId="178" fontId="6" fillId="25" borderId="12" xfId="0" applyNumberFormat="1" applyFont="1" applyFill="1" applyBorder="1" applyAlignment="1" applyProtection="1">
      <alignment horizontal="center" vertical="center" wrapText="1"/>
      <protection/>
    </xf>
    <xf numFmtId="177" fontId="14" fillId="0" borderId="50" xfId="0" applyNumberFormat="1" applyFont="1" applyBorder="1" applyAlignment="1">
      <alignment horizontal="right" vertical="center"/>
    </xf>
    <xf numFmtId="49" fontId="6" fillId="25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Font="1" applyBorder="1" applyAlignment="1">
      <alignment horizontal="left" vertical="center"/>
    </xf>
    <xf numFmtId="178" fontId="14" fillId="0" borderId="12" xfId="0" applyNumberFormat="1" applyFont="1" applyFill="1" applyBorder="1" applyAlignment="1">
      <alignment vertical="center"/>
    </xf>
    <xf numFmtId="178" fontId="14" fillId="0" borderId="5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0" fillId="0" borderId="12" xfId="0" applyNumberFormat="1" applyBorder="1" applyAlignment="1">
      <alignment vertical="center"/>
    </xf>
    <xf numFmtId="0" fontId="1" fillId="0" borderId="36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/>
    </xf>
    <xf numFmtId="49" fontId="15" fillId="25" borderId="12" xfId="0" applyNumberFormat="1" applyFont="1" applyFill="1" applyBorder="1" applyAlignment="1" applyProtection="1">
      <alignment horizontal="left" wrapText="1"/>
      <protection/>
    </xf>
    <xf numFmtId="0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177" fontId="1" fillId="0" borderId="20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常规_71C51E4CC0F946D28F2ADAAF265FCF2B" xfId="63"/>
    <cellStyle name="60% - 强调文字颜色 6" xfId="64"/>
    <cellStyle name="常规_专项绩效目标表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1" sqref="C11:D14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09" t="s">
        <v>0</v>
      </c>
      <c r="B1" s="109"/>
      <c r="C1" s="109"/>
      <c r="D1" s="109"/>
    </row>
    <row r="2" spans="1:4" ht="21" customHeight="1">
      <c r="A2" s="110"/>
      <c r="B2" s="110"/>
      <c r="C2" s="110"/>
      <c r="D2" s="132" t="s">
        <v>1</v>
      </c>
    </row>
    <row r="3" spans="1:4" ht="21" customHeight="1">
      <c r="A3" s="196" t="s">
        <v>2</v>
      </c>
      <c r="B3" s="110"/>
      <c r="C3" s="110"/>
      <c r="D3" s="110" t="s">
        <v>3</v>
      </c>
    </row>
    <row r="4" spans="1:4" ht="21" customHeight="1">
      <c r="A4" s="114" t="s">
        <v>4</v>
      </c>
      <c r="B4" s="114"/>
      <c r="C4" s="114" t="s">
        <v>5</v>
      </c>
      <c r="D4" s="114"/>
    </row>
    <row r="5" spans="1:4" s="108" customFormat="1" ht="21" customHeight="1">
      <c r="A5" s="115" t="s">
        <v>6</v>
      </c>
      <c r="B5" s="115" t="s">
        <v>7</v>
      </c>
      <c r="C5" s="115" t="s">
        <v>6</v>
      </c>
      <c r="D5" s="115" t="s">
        <v>7</v>
      </c>
    </row>
    <row r="6" spans="1:4" ht="21" customHeight="1">
      <c r="A6" s="116" t="s">
        <v>8</v>
      </c>
      <c r="B6" s="185">
        <v>345.54</v>
      </c>
      <c r="C6" s="127" t="s">
        <v>9</v>
      </c>
      <c r="D6" s="127"/>
    </row>
    <row r="7" spans="1:4" ht="21" customHeight="1">
      <c r="A7" s="116" t="s">
        <v>10</v>
      </c>
      <c r="B7" s="127"/>
      <c r="C7" s="127" t="s">
        <v>11</v>
      </c>
      <c r="D7" s="127"/>
    </row>
    <row r="8" spans="1:4" ht="21" customHeight="1">
      <c r="A8" s="116" t="s">
        <v>12</v>
      </c>
      <c r="B8" s="127"/>
      <c r="C8" s="127" t="s">
        <v>13</v>
      </c>
      <c r="D8" s="185"/>
    </row>
    <row r="9" spans="1:4" ht="21" customHeight="1">
      <c r="A9" s="116" t="s">
        <v>14</v>
      </c>
      <c r="B9" s="127"/>
      <c r="C9" s="127" t="s">
        <v>15</v>
      </c>
      <c r="D9" s="127"/>
    </row>
    <row r="10" spans="1:4" ht="21" customHeight="1">
      <c r="A10" s="116" t="s">
        <v>16</v>
      </c>
      <c r="B10" s="127"/>
      <c r="C10" s="127" t="s">
        <v>17</v>
      </c>
      <c r="D10" s="127"/>
    </row>
    <row r="11" spans="1:4" ht="21" customHeight="1">
      <c r="A11" s="116"/>
      <c r="B11" s="127"/>
      <c r="C11" s="127" t="s">
        <v>18</v>
      </c>
      <c r="D11" s="127">
        <v>41.87</v>
      </c>
    </row>
    <row r="12" spans="1:4" ht="21" customHeight="1">
      <c r="A12" s="116"/>
      <c r="B12" s="127"/>
      <c r="C12" s="127" t="s">
        <v>19</v>
      </c>
      <c r="D12" s="127">
        <v>271.84</v>
      </c>
    </row>
    <row r="13" spans="1:4" ht="21" customHeight="1">
      <c r="A13" s="116"/>
      <c r="B13" s="127"/>
      <c r="C13" s="127" t="s">
        <v>20</v>
      </c>
      <c r="D13" s="127">
        <v>19.1</v>
      </c>
    </row>
    <row r="14" spans="1:4" ht="21" customHeight="1">
      <c r="A14" s="116"/>
      <c r="B14" s="127"/>
      <c r="C14" s="127" t="s">
        <v>21</v>
      </c>
      <c r="D14" s="127">
        <v>12.73</v>
      </c>
    </row>
    <row r="15" spans="1:4" ht="21" customHeight="1">
      <c r="A15" s="116" t="s">
        <v>22</v>
      </c>
      <c r="B15" s="185">
        <v>345.54</v>
      </c>
      <c r="C15" s="127" t="s">
        <v>23</v>
      </c>
      <c r="D15" s="185">
        <f>SUM(D11:D14)</f>
        <v>345.54</v>
      </c>
    </row>
    <row r="16" spans="1:4" ht="21" customHeight="1">
      <c r="A16" s="116" t="s">
        <v>24</v>
      </c>
      <c r="B16" s="127"/>
      <c r="C16" s="127" t="s">
        <v>25</v>
      </c>
      <c r="D16" s="127"/>
    </row>
    <row r="17" spans="1:4" ht="21" customHeight="1">
      <c r="A17" s="116" t="s">
        <v>26</v>
      </c>
      <c r="B17" s="127"/>
      <c r="C17" s="127"/>
      <c r="D17" s="127"/>
    </row>
    <row r="18" spans="1:4" ht="21" customHeight="1">
      <c r="A18" s="116"/>
      <c r="B18" s="127"/>
      <c r="C18" s="127"/>
      <c r="D18" s="127"/>
    </row>
    <row r="19" spans="1:4" s="108" customFormat="1" ht="21" customHeight="1">
      <c r="A19" s="115" t="s">
        <v>27</v>
      </c>
      <c r="B19" s="185">
        <v>345.54</v>
      </c>
      <c r="C19" s="138" t="s">
        <v>28</v>
      </c>
      <c r="D19" s="185">
        <v>345.54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M8" sqref="M8"/>
    </sheetView>
  </sheetViews>
  <sheetFormatPr defaultColWidth="8.00390625" defaultRowHeight="12.75" customHeight="1"/>
  <cols>
    <col min="1" max="1" width="8.25390625" style="1" customWidth="1"/>
    <col min="2" max="3" width="6.875" style="1" customWidth="1"/>
    <col min="4" max="7" width="5.125" style="1" customWidth="1"/>
    <col min="8" max="8" width="7.875" style="1" customWidth="1"/>
    <col min="9" max="9" width="5.125" style="1" customWidth="1"/>
    <col min="10" max="10" width="52.00390625" style="1" customWidth="1"/>
    <col min="11" max="13" width="8.50390625" style="2" customWidth="1"/>
    <col min="14" max="15" width="8.00390625" style="1" customWidth="1"/>
    <col min="16" max="16384" width="8.00390625" style="3" customWidth="1"/>
  </cols>
  <sheetData>
    <row r="1" spans="1:13" s="1" customFormat="1" ht="23.25" customHeight="1">
      <c r="A1" s="4"/>
      <c r="K1" s="2"/>
      <c r="L1" s="2"/>
      <c r="M1" s="15"/>
    </row>
    <row r="2" spans="1:13" s="1" customFormat="1" ht="23.25" customHeight="1">
      <c r="A2" s="5" t="s">
        <v>248</v>
      </c>
      <c r="B2" s="5"/>
      <c r="C2" s="5"/>
      <c r="D2" s="5"/>
      <c r="E2" s="5"/>
      <c r="F2" s="5"/>
      <c r="G2" s="5"/>
      <c r="H2" s="5"/>
      <c r="I2" s="5"/>
      <c r="J2" s="5"/>
      <c r="K2" s="16"/>
      <c r="L2" s="16"/>
      <c r="M2" s="16"/>
    </row>
    <row r="3" spans="1:13" s="1" customFormat="1" ht="23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16"/>
      <c r="L3" s="16"/>
      <c r="M3" s="17" t="s">
        <v>249</v>
      </c>
    </row>
    <row r="4" spans="1:13" s="1" customFormat="1" ht="23.25" customHeight="1">
      <c r="A4" s="6" t="s">
        <v>161</v>
      </c>
      <c r="B4" s="7"/>
      <c r="C4" s="7"/>
      <c r="D4" s="7"/>
      <c r="E4" s="7"/>
      <c r="F4" s="7"/>
      <c r="G4" s="7"/>
      <c r="H4" s="7"/>
      <c r="I4" s="7"/>
      <c r="J4" s="18"/>
      <c r="K4" s="19"/>
      <c r="L4" s="19"/>
      <c r="M4" s="20" t="s">
        <v>3</v>
      </c>
    </row>
    <row r="5" spans="1:14" s="1" customFormat="1" ht="23.25" customHeight="1">
      <c r="A5" s="8" t="s">
        <v>163</v>
      </c>
      <c r="B5" s="8" t="s">
        <v>250</v>
      </c>
      <c r="C5" s="8"/>
      <c r="D5" s="8"/>
      <c r="E5" s="8"/>
      <c r="F5" s="8"/>
      <c r="G5" s="8"/>
      <c r="H5" s="8"/>
      <c r="I5" s="8"/>
      <c r="J5" s="21" t="s">
        <v>251</v>
      </c>
      <c r="K5" s="21" t="s">
        <v>252</v>
      </c>
      <c r="L5" s="21" t="s">
        <v>253</v>
      </c>
      <c r="M5" s="21"/>
      <c r="N5" s="22"/>
    </row>
    <row r="6" spans="1:14" s="1" customFormat="1" ht="23.25" customHeight="1">
      <c r="A6" s="8"/>
      <c r="B6" s="8" t="s">
        <v>254</v>
      </c>
      <c r="C6" s="9" t="s">
        <v>255</v>
      </c>
      <c r="D6" s="9"/>
      <c r="E6" s="9"/>
      <c r="F6" s="9"/>
      <c r="G6" s="9"/>
      <c r="H6" s="8" t="s">
        <v>256</v>
      </c>
      <c r="I6" s="8"/>
      <c r="J6" s="21"/>
      <c r="K6" s="21"/>
      <c r="L6" s="21" t="s">
        <v>257</v>
      </c>
      <c r="M6" s="21" t="s">
        <v>258</v>
      </c>
      <c r="N6" s="22"/>
    </row>
    <row r="7" spans="1:14" s="1" customFormat="1" ht="47.25" customHeight="1">
      <c r="A7" s="10"/>
      <c r="B7" s="10"/>
      <c r="C7" s="11" t="s">
        <v>60</v>
      </c>
      <c r="D7" s="11" t="s">
        <v>259</v>
      </c>
      <c r="E7" s="11" t="s">
        <v>260</v>
      </c>
      <c r="F7" s="11" t="s">
        <v>261</v>
      </c>
      <c r="G7" s="11" t="s">
        <v>262</v>
      </c>
      <c r="H7" s="11" t="s">
        <v>48</v>
      </c>
      <c r="I7" s="11" t="s">
        <v>49</v>
      </c>
      <c r="J7" s="11"/>
      <c r="K7" s="11"/>
      <c r="L7" s="11"/>
      <c r="M7" s="11"/>
      <c r="N7" s="22"/>
    </row>
    <row r="8" spans="1:14" s="1" customFormat="1" ht="295.5" customHeight="1">
      <c r="A8" s="12" t="s">
        <v>155</v>
      </c>
      <c r="B8" s="13">
        <v>345.54</v>
      </c>
      <c r="C8" s="13">
        <v>345.54</v>
      </c>
      <c r="D8" s="13"/>
      <c r="E8" s="13"/>
      <c r="F8" s="13"/>
      <c r="G8" s="14"/>
      <c r="H8" s="13">
        <v>287.54</v>
      </c>
      <c r="I8" s="13">
        <v>58</v>
      </c>
      <c r="J8" s="23" t="s">
        <v>263</v>
      </c>
      <c r="K8" s="24" t="s">
        <v>264</v>
      </c>
      <c r="L8" s="24" t="s">
        <v>265</v>
      </c>
      <c r="M8" s="24" t="s">
        <v>266</v>
      </c>
      <c r="N8" s="25"/>
    </row>
    <row r="9" spans="11:13" s="1" customFormat="1" ht="15">
      <c r="K9" s="2"/>
      <c r="L9" s="2"/>
      <c r="M9" s="2"/>
    </row>
    <row r="10" spans="11:13" s="1" customFormat="1" ht="15">
      <c r="K10" s="2"/>
      <c r="L10" s="2"/>
      <c r="M10" s="2"/>
    </row>
    <row r="11" spans="11:13" s="1" customFormat="1" ht="15">
      <c r="K11" s="2"/>
      <c r="L11" s="2"/>
      <c r="M11" s="2"/>
    </row>
    <row r="12" spans="11:13" s="1" customFormat="1" ht="23.25" customHeight="1">
      <c r="K12" s="2"/>
      <c r="L12" s="2"/>
      <c r="M12" s="26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36" right="0.36" top="0.4722222222222222" bottom="0.432638888888888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D19" sqref="D19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32" t="s">
        <v>30</v>
      </c>
      <c r="M2" s="132"/>
    </row>
    <row r="3" spans="1:13" ht="15" customHeight="1">
      <c r="A3" s="135" t="s">
        <v>31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41.25" customHeight="1">
      <c r="A4" s="114" t="s">
        <v>32</v>
      </c>
      <c r="B4" s="114"/>
      <c r="C4" s="123" t="s">
        <v>33</v>
      </c>
      <c r="D4" s="123" t="s">
        <v>26</v>
      </c>
      <c r="E4" s="123" t="s">
        <v>34</v>
      </c>
      <c r="F4" s="123" t="s">
        <v>35</v>
      </c>
      <c r="G4" s="123" t="s">
        <v>36</v>
      </c>
      <c r="H4" s="123"/>
      <c r="I4" s="194" t="s">
        <v>37</v>
      </c>
      <c r="J4" s="194" t="s">
        <v>38</v>
      </c>
      <c r="K4" s="194" t="s">
        <v>39</v>
      </c>
      <c r="L4" s="122" t="s">
        <v>40</v>
      </c>
      <c r="M4" s="122" t="s">
        <v>24</v>
      </c>
    </row>
    <row r="5" spans="1:13" s="108" customFormat="1" ht="30" customHeight="1">
      <c r="A5" s="115" t="s">
        <v>41</v>
      </c>
      <c r="B5" s="115" t="s">
        <v>42</v>
      </c>
      <c r="C5" s="123"/>
      <c r="D5" s="123"/>
      <c r="E5" s="123"/>
      <c r="F5" s="123"/>
      <c r="G5" s="153" t="s">
        <v>43</v>
      </c>
      <c r="H5" s="123" t="s">
        <v>44</v>
      </c>
      <c r="I5" s="195"/>
      <c r="J5" s="195"/>
      <c r="K5" s="195"/>
      <c r="L5" s="125"/>
      <c r="M5" s="125"/>
    </row>
    <row r="6" spans="1:13" s="144" customFormat="1" ht="18" customHeight="1">
      <c r="A6" s="191"/>
      <c r="B6" s="191" t="s">
        <v>33</v>
      </c>
      <c r="C6" s="185">
        <v>345.54</v>
      </c>
      <c r="D6" s="192"/>
      <c r="E6" s="185">
        <v>345.54</v>
      </c>
      <c r="F6" s="140"/>
      <c r="G6" s="140"/>
      <c r="H6" s="140"/>
      <c r="I6" s="140"/>
      <c r="J6" s="140"/>
      <c r="K6" s="140"/>
      <c r="L6" s="140"/>
      <c r="M6" s="140"/>
    </row>
    <row r="7" spans="1:13" ht="18" customHeight="1">
      <c r="A7" s="187"/>
      <c r="B7" s="189"/>
      <c r="C7" s="185"/>
      <c r="D7" s="192"/>
      <c r="E7" s="185"/>
      <c r="F7" s="193"/>
      <c r="G7" s="116"/>
      <c r="H7" s="116"/>
      <c r="I7" s="116"/>
      <c r="J7" s="116"/>
      <c r="K7" s="116"/>
      <c r="L7" s="116"/>
      <c r="M7" s="116"/>
    </row>
    <row r="8" spans="1:13" ht="18" customHeight="1">
      <c r="A8" s="187"/>
      <c r="B8" s="189"/>
      <c r="C8" s="185"/>
      <c r="D8" s="192"/>
      <c r="E8" s="185"/>
      <c r="F8" s="193"/>
      <c r="G8" s="116"/>
      <c r="H8" s="116"/>
      <c r="I8" s="116"/>
      <c r="J8" s="116"/>
      <c r="K8" s="116"/>
      <c r="L8" s="116"/>
      <c r="M8" s="116"/>
    </row>
    <row r="9" spans="1:13" ht="18" customHeight="1">
      <c r="A9" s="187"/>
      <c r="B9" s="189"/>
      <c r="C9" s="185"/>
      <c r="D9" s="192"/>
      <c r="E9" s="185"/>
      <c r="F9" s="193"/>
      <c r="G9" s="116"/>
      <c r="H9" s="116"/>
      <c r="I9" s="116"/>
      <c r="J9" s="116"/>
      <c r="K9" s="116"/>
      <c r="L9" s="116"/>
      <c r="M9" s="116"/>
    </row>
    <row r="10" spans="1:13" ht="18" customHeight="1">
      <c r="A10" s="139"/>
      <c r="B10" s="190"/>
      <c r="C10" s="185"/>
      <c r="D10" s="185"/>
      <c r="E10" s="185"/>
      <c r="F10" s="116"/>
      <c r="G10" s="116"/>
      <c r="H10" s="116"/>
      <c r="I10" s="116"/>
      <c r="J10" s="116"/>
      <c r="K10" s="116"/>
      <c r="L10" s="116"/>
      <c r="M10" s="116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9" sqref="B9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09" t="s">
        <v>45</v>
      </c>
      <c r="B1" s="109"/>
      <c r="C1" s="109"/>
      <c r="D1" s="109"/>
      <c r="E1" s="109"/>
      <c r="F1" s="109"/>
      <c r="G1" s="109"/>
      <c r="H1" s="109"/>
    </row>
    <row r="2" spans="1:8" ht="24" customHeight="1">
      <c r="A2" s="119"/>
      <c r="B2" s="119"/>
      <c r="C2" s="119"/>
      <c r="D2" s="119"/>
      <c r="E2" s="119"/>
      <c r="F2" s="119"/>
      <c r="G2" s="119"/>
      <c r="H2" s="132" t="s">
        <v>46</v>
      </c>
    </row>
    <row r="3" spans="1:8" ht="24" customHeight="1">
      <c r="A3" s="186" t="s">
        <v>47</v>
      </c>
      <c r="B3" s="186"/>
      <c r="C3" s="186"/>
      <c r="D3" s="186"/>
      <c r="E3" s="186"/>
      <c r="F3" s="186"/>
      <c r="G3" s="186"/>
      <c r="H3" s="186"/>
    </row>
    <row r="4" spans="1:8" s="110" customFormat="1" ht="33.75" customHeight="1">
      <c r="A4" s="114" t="s">
        <v>41</v>
      </c>
      <c r="B4" s="114" t="s">
        <v>42</v>
      </c>
      <c r="C4" s="114" t="s">
        <v>33</v>
      </c>
      <c r="D4" s="114" t="s">
        <v>48</v>
      </c>
      <c r="E4" s="114" t="s">
        <v>49</v>
      </c>
      <c r="F4" s="114" t="s">
        <v>50</v>
      </c>
      <c r="G4" s="114" t="s">
        <v>51</v>
      </c>
      <c r="H4" s="114" t="s">
        <v>52</v>
      </c>
    </row>
    <row r="5" spans="1:8" s="110" customFormat="1" ht="24" customHeight="1">
      <c r="A5" s="114"/>
      <c r="B5" s="123" t="s">
        <v>33</v>
      </c>
      <c r="C5" s="185">
        <f>C6+C7</f>
        <v>345.54</v>
      </c>
      <c r="D5" s="185">
        <f>D6+D7</f>
        <v>287.54</v>
      </c>
      <c r="E5" s="185">
        <f>E6+E7</f>
        <v>58</v>
      </c>
      <c r="F5" s="114"/>
      <c r="G5" s="114"/>
      <c r="H5" s="114"/>
    </row>
    <row r="6" spans="1:8" ht="24" customHeight="1">
      <c r="A6" s="187" t="s">
        <v>53</v>
      </c>
      <c r="B6" s="188" t="s">
        <v>54</v>
      </c>
      <c r="C6" s="185">
        <v>287.54</v>
      </c>
      <c r="D6" s="185">
        <v>287.54</v>
      </c>
      <c r="E6" s="185"/>
      <c r="F6" s="116"/>
      <c r="G6" s="116"/>
      <c r="H6" s="116"/>
    </row>
    <row r="7" spans="1:8" ht="24" customHeight="1">
      <c r="A7" s="187" t="s">
        <v>55</v>
      </c>
      <c r="B7" s="188" t="s">
        <v>56</v>
      </c>
      <c r="C7" s="185">
        <v>58</v>
      </c>
      <c r="D7" s="185"/>
      <c r="E7" s="185">
        <v>58</v>
      </c>
      <c r="F7" s="116"/>
      <c r="G7" s="116"/>
      <c r="H7" s="116"/>
    </row>
    <row r="8" spans="1:8" ht="24" customHeight="1">
      <c r="A8" s="187"/>
      <c r="B8" s="189"/>
      <c r="C8" s="185"/>
      <c r="D8" s="185"/>
      <c r="E8" s="185"/>
      <c r="F8" s="116"/>
      <c r="G8" s="116"/>
      <c r="H8" s="116"/>
    </row>
    <row r="9" spans="1:8" ht="24" customHeight="1">
      <c r="A9" s="139"/>
      <c r="B9" s="190"/>
      <c r="C9" s="185"/>
      <c r="D9" s="185"/>
      <c r="E9" s="116"/>
      <c r="F9" s="116"/>
      <c r="G9" s="116"/>
      <c r="H9" s="116"/>
    </row>
    <row r="10" spans="1:8" ht="24" customHeight="1">
      <c r="A10" s="139"/>
      <c r="B10" s="116"/>
      <c r="C10" s="185"/>
      <c r="D10" s="185"/>
      <c r="E10" s="116"/>
      <c r="F10" s="116"/>
      <c r="G10" s="116"/>
      <c r="H10" s="116"/>
    </row>
    <row r="11" spans="1:8" ht="24" customHeight="1">
      <c r="A11" s="139"/>
      <c r="B11" s="116"/>
      <c r="C11" s="185"/>
      <c r="D11" s="185"/>
      <c r="E11" s="116"/>
      <c r="F11" s="116"/>
      <c r="G11" s="116"/>
      <c r="H11" s="116"/>
    </row>
    <row r="12" spans="1:8" ht="24" customHeight="1">
      <c r="A12" s="139"/>
      <c r="B12" s="116"/>
      <c r="C12" s="116"/>
      <c r="D12" s="116"/>
      <c r="E12" s="116"/>
      <c r="F12" s="116"/>
      <c r="G12" s="116"/>
      <c r="H12" s="116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9" sqref="A19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50" t="s">
        <v>57</v>
      </c>
      <c r="B1" s="150"/>
      <c r="C1" s="150"/>
      <c r="D1" s="150"/>
      <c r="E1" s="150"/>
      <c r="F1" s="150"/>
    </row>
    <row r="2" spans="1:6" s="144" customFormat="1" ht="15" customHeight="1">
      <c r="A2" s="145"/>
      <c r="B2" s="145"/>
      <c r="C2" s="145"/>
      <c r="D2" s="145"/>
      <c r="E2" s="145"/>
      <c r="F2" s="145" t="s">
        <v>58</v>
      </c>
    </row>
    <row r="3" spans="1:6" s="144" customFormat="1" ht="15" customHeight="1">
      <c r="A3" s="184" t="s">
        <v>59</v>
      </c>
      <c r="B3" s="145"/>
      <c r="C3" s="145"/>
      <c r="D3" s="145"/>
      <c r="E3" s="145"/>
      <c r="F3" s="145" t="s">
        <v>3</v>
      </c>
    </row>
    <row r="4" spans="1:6" ht="15.75" customHeight="1">
      <c r="A4" s="114" t="s">
        <v>4</v>
      </c>
      <c r="B4" s="114"/>
      <c r="C4" s="115" t="s">
        <v>5</v>
      </c>
      <c r="D4" s="115"/>
      <c r="E4" s="115"/>
      <c r="F4" s="115"/>
    </row>
    <row r="5" spans="1:6" s="108" customFormat="1" ht="15.75" customHeight="1">
      <c r="A5" s="115" t="s">
        <v>6</v>
      </c>
      <c r="B5" s="115" t="s">
        <v>7</v>
      </c>
      <c r="C5" s="115" t="s">
        <v>6</v>
      </c>
      <c r="D5" s="115" t="s">
        <v>33</v>
      </c>
      <c r="E5" s="115" t="s">
        <v>60</v>
      </c>
      <c r="F5" s="115" t="s">
        <v>61</v>
      </c>
    </row>
    <row r="6" spans="1:6" ht="15.75" customHeight="1">
      <c r="A6" s="116" t="s">
        <v>62</v>
      </c>
      <c r="B6" s="185"/>
      <c r="C6" s="127" t="s">
        <v>63</v>
      </c>
      <c r="D6" s="185"/>
      <c r="E6" s="185"/>
      <c r="F6" s="116"/>
    </row>
    <row r="7" spans="1:6" ht="15.75" customHeight="1">
      <c r="A7" s="116" t="s">
        <v>64</v>
      </c>
      <c r="B7" s="185">
        <v>345.54</v>
      </c>
      <c r="C7" s="127" t="s">
        <v>65</v>
      </c>
      <c r="D7" s="127"/>
      <c r="E7" s="127"/>
      <c r="F7" s="116"/>
    </row>
    <row r="8" spans="1:6" ht="15.75" customHeight="1">
      <c r="A8" s="116" t="s">
        <v>66</v>
      </c>
      <c r="B8" s="127"/>
      <c r="C8" s="127" t="s">
        <v>67</v>
      </c>
      <c r="D8" s="127"/>
      <c r="E8" s="127"/>
      <c r="F8" s="116"/>
    </row>
    <row r="9" spans="1:6" ht="15.75" customHeight="1">
      <c r="A9" s="116"/>
      <c r="B9" s="127"/>
      <c r="C9" s="127" t="s">
        <v>68</v>
      </c>
      <c r="D9" s="185"/>
      <c r="E9" s="185"/>
      <c r="F9" s="116"/>
    </row>
    <row r="10" spans="1:6" ht="15.75" customHeight="1">
      <c r="A10" s="116" t="s">
        <v>69</v>
      </c>
      <c r="B10" s="127"/>
      <c r="C10" s="127" t="s">
        <v>70</v>
      </c>
      <c r="D10" s="127"/>
      <c r="E10" s="127"/>
      <c r="F10" s="116"/>
    </row>
    <row r="11" spans="1:6" ht="15.75" customHeight="1">
      <c r="A11" s="116" t="s">
        <v>64</v>
      </c>
      <c r="B11" s="127"/>
      <c r="C11" s="127" t="s">
        <v>71</v>
      </c>
      <c r="D11" s="127"/>
      <c r="E11" s="127"/>
      <c r="F11" s="116"/>
    </row>
    <row r="12" spans="1:6" ht="15.75" customHeight="1">
      <c r="A12" s="116" t="s">
        <v>66</v>
      </c>
      <c r="B12" s="127"/>
      <c r="C12" s="127" t="s">
        <v>18</v>
      </c>
      <c r="D12" s="127">
        <v>41.87</v>
      </c>
      <c r="E12" s="127">
        <v>41.87</v>
      </c>
      <c r="F12" s="116"/>
    </row>
    <row r="13" spans="1:6" ht="15.75" customHeight="1">
      <c r="A13" s="116"/>
      <c r="B13" s="127"/>
      <c r="C13" s="127" t="s">
        <v>19</v>
      </c>
      <c r="D13" s="127">
        <v>271.84</v>
      </c>
      <c r="E13" s="127">
        <v>271.84</v>
      </c>
      <c r="F13" s="116"/>
    </row>
    <row r="14" spans="1:6" ht="15.75" customHeight="1">
      <c r="A14" s="116"/>
      <c r="B14" s="127"/>
      <c r="C14" s="127" t="s">
        <v>20</v>
      </c>
      <c r="D14" s="127">
        <v>19.1</v>
      </c>
      <c r="E14" s="127">
        <v>19.1</v>
      </c>
      <c r="F14" s="116"/>
    </row>
    <row r="15" spans="1:6" ht="15.75" customHeight="1">
      <c r="A15" s="116"/>
      <c r="B15" s="127"/>
      <c r="C15" s="127" t="s">
        <v>21</v>
      </c>
      <c r="D15" s="127">
        <v>12.73</v>
      </c>
      <c r="E15" s="127">
        <v>12.73</v>
      </c>
      <c r="F15" s="116"/>
    </row>
    <row r="16" spans="1:6" ht="15.75" customHeight="1">
      <c r="A16" s="116"/>
      <c r="B16" s="127"/>
      <c r="C16" s="127" t="s">
        <v>72</v>
      </c>
      <c r="D16" s="127"/>
      <c r="E16" s="127"/>
      <c r="F16" s="116"/>
    </row>
    <row r="17" spans="1:6" ht="15.75" customHeight="1">
      <c r="A17" s="116"/>
      <c r="B17" s="127"/>
      <c r="C17" s="127"/>
      <c r="D17" s="127"/>
      <c r="E17" s="127"/>
      <c r="F17" s="116"/>
    </row>
    <row r="18" spans="1:6" ht="15.75" customHeight="1">
      <c r="A18" s="116" t="s">
        <v>27</v>
      </c>
      <c r="B18" s="185">
        <v>345.54</v>
      </c>
      <c r="C18" s="127" t="s">
        <v>28</v>
      </c>
      <c r="D18" s="185">
        <f>SUM(D12:D17)</f>
        <v>345.54</v>
      </c>
      <c r="E18" s="185">
        <f>SUM(E12:E17)</f>
        <v>345.54</v>
      </c>
      <c r="F18" s="116"/>
    </row>
    <row r="19" ht="32.25" customHeight="1">
      <c r="D19" s="142"/>
    </row>
    <row r="20" ht="32.25" customHeight="1">
      <c r="D20" s="142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5"/>
  <sheetViews>
    <sheetView workbookViewId="0" topLeftCell="A1">
      <selection activeCell="A2" sqref="A2:IV23"/>
    </sheetView>
  </sheetViews>
  <sheetFormatPr defaultColWidth="9.00390625" defaultRowHeight="13.5"/>
  <cols>
    <col min="1" max="1" width="8.125" style="0" customWidth="1"/>
    <col min="2" max="2" width="29.00390625" style="0" customWidth="1"/>
    <col min="3" max="3" width="14.00390625" style="149" customWidth="1"/>
    <col min="4" max="4" width="11.75390625" style="0" customWidth="1"/>
    <col min="5" max="5" width="9.25390625" style="0" bestFit="1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43" customFormat="1" ht="38.25" customHeight="1">
      <c r="A1" s="150" t="s">
        <v>73</v>
      </c>
      <c r="B1" s="150"/>
      <c r="C1" s="151"/>
      <c r="D1" s="150"/>
      <c r="E1" s="150"/>
      <c r="F1" s="150"/>
      <c r="G1" s="150"/>
      <c r="H1" s="150"/>
    </row>
    <row r="2" spans="1:8" ht="21" customHeight="1">
      <c r="A2" s="108"/>
      <c r="B2" s="108"/>
      <c r="C2" s="152"/>
      <c r="D2" s="108"/>
      <c r="E2" s="108"/>
      <c r="F2" s="108"/>
      <c r="G2" s="145" t="s">
        <v>74</v>
      </c>
      <c r="H2" s="108"/>
    </row>
    <row r="3" spans="1:8" ht="21" customHeight="1">
      <c r="A3" s="112" t="s">
        <v>75</v>
      </c>
      <c r="B3" s="112"/>
      <c r="H3" s="144" t="s">
        <v>3</v>
      </c>
    </row>
    <row r="4" spans="1:8" s="144" customFormat="1" ht="21" customHeight="1">
      <c r="A4" s="153" t="s">
        <v>76</v>
      </c>
      <c r="B4" s="153"/>
      <c r="C4" s="154" t="s">
        <v>77</v>
      </c>
      <c r="D4" s="155" t="s">
        <v>78</v>
      </c>
      <c r="E4" s="156"/>
      <c r="F4" s="156"/>
      <c r="G4" s="157" t="s">
        <v>79</v>
      </c>
      <c r="H4" s="158"/>
    </row>
    <row r="5" spans="1:8" s="145" customFormat="1" ht="21" customHeight="1">
      <c r="A5" s="123" t="s">
        <v>41</v>
      </c>
      <c r="B5" s="123" t="s">
        <v>42</v>
      </c>
      <c r="C5" s="159"/>
      <c r="D5" s="160" t="s">
        <v>80</v>
      </c>
      <c r="E5" s="160" t="s">
        <v>48</v>
      </c>
      <c r="F5" s="132" t="s">
        <v>49</v>
      </c>
      <c r="G5" s="161" t="s">
        <v>81</v>
      </c>
      <c r="H5" s="161" t="s">
        <v>82</v>
      </c>
    </row>
    <row r="6" spans="1:8" s="132" customFormat="1" ht="21" customHeight="1">
      <c r="A6" s="123"/>
      <c r="B6" s="123"/>
      <c r="C6" s="162"/>
      <c r="D6" s="163"/>
      <c r="E6" s="163"/>
      <c r="F6" s="164"/>
      <c r="G6" s="163"/>
      <c r="H6" s="163"/>
    </row>
    <row r="7" spans="1:8" s="146" customFormat="1" ht="21" customHeight="1">
      <c r="A7" s="165"/>
      <c r="B7" s="166" t="s">
        <v>33</v>
      </c>
      <c r="C7" s="167">
        <f>C8+C14+C17+C21</f>
        <v>301.81</v>
      </c>
      <c r="D7" s="167">
        <f>D8+D14+D17+D21</f>
        <v>345.5400000000001</v>
      </c>
      <c r="E7" s="167">
        <f>E8+E14+E17+E21</f>
        <v>287.54</v>
      </c>
      <c r="F7" s="167">
        <f>F8+F14+F17+F21</f>
        <v>58</v>
      </c>
      <c r="G7" s="168">
        <f>D7-C7</f>
        <v>43.730000000000075</v>
      </c>
      <c r="H7" s="169"/>
    </row>
    <row r="8" spans="1:8" s="146" customFormat="1" ht="21" customHeight="1">
      <c r="A8" s="170">
        <v>208</v>
      </c>
      <c r="B8" s="171" t="s">
        <v>83</v>
      </c>
      <c r="C8" s="172">
        <f>C9+C12</f>
        <v>34.25</v>
      </c>
      <c r="D8" s="173">
        <f>E8+F8</f>
        <v>41.87</v>
      </c>
      <c r="E8" s="173">
        <v>41.87</v>
      </c>
      <c r="F8" s="173"/>
      <c r="G8" s="168">
        <f aca="true" t="shared" si="0" ref="G8:G23">D8-C8</f>
        <v>7.619999999999997</v>
      </c>
      <c r="H8" s="169"/>
    </row>
    <row r="9" spans="1:8" s="146" customFormat="1" ht="21" customHeight="1">
      <c r="A9" s="174">
        <v>20805</v>
      </c>
      <c r="B9" s="166" t="s">
        <v>84</v>
      </c>
      <c r="C9" s="172">
        <f>C10+C11</f>
        <v>32.95</v>
      </c>
      <c r="D9" s="173">
        <f aca="true" t="shared" si="1" ref="D9:D23">E9+F9</f>
        <v>40.28</v>
      </c>
      <c r="E9" s="173">
        <v>40.28</v>
      </c>
      <c r="F9" s="173"/>
      <c r="G9" s="168">
        <f t="shared" si="0"/>
        <v>7.329999999999998</v>
      </c>
      <c r="H9" s="169"/>
    </row>
    <row r="10" spans="1:8" s="147" customFormat="1" ht="21" customHeight="1">
      <c r="A10" s="175" t="s">
        <v>85</v>
      </c>
      <c r="B10" s="176" t="s">
        <v>86</v>
      </c>
      <c r="C10" s="177">
        <v>21.97</v>
      </c>
      <c r="D10" s="173">
        <f t="shared" si="1"/>
        <v>26.85</v>
      </c>
      <c r="E10" s="173">
        <v>26.85</v>
      </c>
      <c r="F10" s="173"/>
      <c r="G10" s="168">
        <f t="shared" si="0"/>
        <v>4.880000000000003</v>
      </c>
      <c r="H10" s="169"/>
    </row>
    <row r="11" spans="1:8" s="147" customFormat="1" ht="21" customHeight="1">
      <c r="A11" s="175" t="s">
        <v>87</v>
      </c>
      <c r="B11" s="176" t="s">
        <v>88</v>
      </c>
      <c r="C11" s="177">
        <v>10.98</v>
      </c>
      <c r="D11" s="173">
        <f t="shared" si="1"/>
        <v>13.43</v>
      </c>
      <c r="E11" s="173">
        <v>13.43</v>
      </c>
      <c r="F11" s="173"/>
      <c r="G11" s="168">
        <f t="shared" si="0"/>
        <v>2.4499999999999993</v>
      </c>
      <c r="H11" s="169"/>
    </row>
    <row r="12" spans="1:8" s="147" customFormat="1" ht="21" customHeight="1">
      <c r="A12" s="175" t="s">
        <v>89</v>
      </c>
      <c r="B12" s="176" t="s">
        <v>90</v>
      </c>
      <c r="C12" s="177">
        <v>1.3</v>
      </c>
      <c r="D12" s="173">
        <f t="shared" si="1"/>
        <v>1.59</v>
      </c>
      <c r="E12" s="173">
        <v>1.59</v>
      </c>
      <c r="F12" s="178"/>
      <c r="G12" s="168">
        <f t="shared" si="0"/>
        <v>0.29000000000000004</v>
      </c>
      <c r="H12" s="169"/>
    </row>
    <row r="13" spans="1:8" s="147" customFormat="1" ht="21" customHeight="1">
      <c r="A13" s="175" t="s">
        <v>91</v>
      </c>
      <c r="B13" s="176" t="s">
        <v>90</v>
      </c>
      <c r="C13" s="177">
        <v>1.3</v>
      </c>
      <c r="D13" s="173">
        <f t="shared" si="1"/>
        <v>1.59</v>
      </c>
      <c r="E13" s="173">
        <v>1.59</v>
      </c>
      <c r="F13" s="178"/>
      <c r="G13" s="168">
        <f t="shared" si="0"/>
        <v>0.29000000000000004</v>
      </c>
      <c r="H13" s="169"/>
    </row>
    <row r="14" spans="1:8" s="147" customFormat="1" ht="21" customHeight="1">
      <c r="A14" s="175" t="s">
        <v>92</v>
      </c>
      <c r="B14" s="179" t="s">
        <v>93</v>
      </c>
      <c r="C14" s="177">
        <f>C15</f>
        <v>10.44</v>
      </c>
      <c r="D14" s="173">
        <f t="shared" si="1"/>
        <v>12.73</v>
      </c>
      <c r="E14" s="173">
        <v>12.73</v>
      </c>
      <c r="F14" s="178"/>
      <c r="G14" s="168">
        <f t="shared" si="0"/>
        <v>2.290000000000001</v>
      </c>
      <c r="H14" s="169"/>
    </row>
    <row r="15" spans="1:8" s="147" customFormat="1" ht="21" customHeight="1">
      <c r="A15" s="175" t="s">
        <v>94</v>
      </c>
      <c r="B15" s="176" t="s">
        <v>95</v>
      </c>
      <c r="C15" s="177">
        <v>10.44</v>
      </c>
      <c r="D15" s="173">
        <f t="shared" si="1"/>
        <v>12.73</v>
      </c>
      <c r="E15" s="173">
        <v>12.73</v>
      </c>
      <c r="F15" s="178"/>
      <c r="G15" s="168">
        <f t="shared" si="0"/>
        <v>2.290000000000001</v>
      </c>
      <c r="H15" s="169"/>
    </row>
    <row r="16" spans="1:8" s="147" customFormat="1" ht="21" customHeight="1">
      <c r="A16" s="175" t="s">
        <v>96</v>
      </c>
      <c r="B16" s="176" t="s">
        <v>97</v>
      </c>
      <c r="C16" s="177">
        <v>10.44</v>
      </c>
      <c r="D16" s="173">
        <f t="shared" si="1"/>
        <v>12.73</v>
      </c>
      <c r="E16" s="173">
        <v>12.73</v>
      </c>
      <c r="F16" s="178"/>
      <c r="G16" s="168">
        <f t="shared" si="0"/>
        <v>2.290000000000001</v>
      </c>
      <c r="H16" s="169"/>
    </row>
    <row r="17" spans="1:8" s="147" customFormat="1" ht="21" customHeight="1">
      <c r="A17" s="175" t="s">
        <v>98</v>
      </c>
      <c r="B17" s="179" t="s">
        <v>99</v>
      </c>
      <c r="C17" s="177">
        <f>C18</f>
        <v>245.38</v>
      </c>
      <c r="D17" s="173">
        <f t="shared" si="1"/>
        <v>271.84000000000003</v>
      </c>
      <c r="E17" s="173">
        <v>213.84</v>
      </c>
      <c r="F17" s="178">
        <v>58</v>
      </c>
      <c r="G17" s="168">
        <f t="shared" si="0"/>
        <v>26.460000000000036</v>
      </c>
      <c r="H17" s="169"/>
    </row>
    <row r="18" spans="1:8" s="147" customFormat="1" ht="21" customHeight="1">
      <c r="A18" s="175" t="s">
        <v>100</v>
      </c>
      <c r="B18" s="176" t="s">
        <v>101</v>
      </c>
      <c r="C18" s="177">
        <f>C19+C20</f>
        <v>245.38</v>
      </c>
      <c r="D18" s="173">
        <f t="shared" si="1"/>
        <v>271.84000000000003</v>
      </c>
      <c r="E18" s="173">
        <v>213.84</v>
      </c>
      <c r="F18" s="178">
        <v>58</v>
      </c>
      <c r="G18" s="168">
        <f t="shared" si="0"/>
        <v>26.460000000000036</v>
      </c>
      <c r="H18" s="169"/>
    </row>
    <row r="19" spans="1:8" s="147" customFormat="1" ht="21" customHeight="1">
      <c r="A19" s="175" t="s">
        <v>53</v>
      </c>
      <c r="B19" s="176" t="s">
        <v>102</v>
      </c>
      <c r="C19" s="177">
        <v>163.38</v>
      </c>
      <c r="D19" s="173">
        <f t="shared" si="1"/>
        <v>213.84</v>
      </c>
      <c r="E19" s="173">
        <v>213.84</v>
      </c>
      <c r="F19" s="178"/>
      <c r="G19" s="168">
        <f t="shared" si="0"/>
        <v>50.46000000000001</v>
      </c>
      <c r="H19" s="169"/>
    </row>
    <row r="20" spans="1:8" s="147" customFormat="1" ht="21" customHeight="1">
      <c r="A20" s="175" t="s">
        <v>55</v>
      </c>
      <c r="B20" s="176" t="s">
        <v>56</v>
      </c>
      <c r="C20" s="177">
        <v>82</v>
      </c>
      <c r="D20" s="173">
        <f t="shared" si="1"/>
        <v>58</v>
      </c>
      <c r="E20" s="173"/>
      <c r="F20" s="178">
        <v>58</v>
      </c>
      <c r="G20" s="168">
        <f t="shared" si="0"/>
        <v>-24</v>
      </c>
      <c r="H20" s="169"/>
    </row>
    <row r="21" spans="1:8" s="147" customFormat="1" ht="21" customHeight="1">
      <c r="A21" s="175" t="s">
        <v>103</v>
      </c>
      <c r="B21" s="176" t="s">
        <v>104</v>
      </c>
      <c r="C21" s="177">
        <v>11.74</v>
      </c>
      <c r="D21" s="173">
        <f t="shared" si="1"/>
        <v>19.1</v>
      </c>
      <c r="E21" s="173">
        <v>19.1</v>
      </c>
      <c r="F21" s="178"/>
      <c r="G21" s="168">
        <f t="shared" si="0"/>
        <v>7.360000000000001</v>
      </c>
      <c r="H21" s="169"/>
    </row>
    <row r="22" spans="1:8" s="147" customFormat="1" ht="21" customHeight="1">
      <c r="A22" s="175" t="s">
        <v>105</v>
      </c>
      <c r="B22" s="176" t="s">
        <v>106</v>
      </c>
      <c r="C22" s="177">
        <v>11.74</v>
      </c>
      <c r="D22" s="173">
        <f t="shared" si="1"/>
        <v>19.1</v>
      </c>
      <c r="E22" s="173">
        <v>19.1</v>
      </c>
      <c r="F22" s="178"/>
      <c r="G22" s="168">
        <f t="shared" si="0"/>
        <v>7.360000000000001</v>
      </c>
      <c r="H22" s="169"/>
    </row>
    <row r="23" spans="1:8" s="148" customFormat="1" ht="21" customHeight="1">
      <c r="A23" s="180">
        <v>2210201</v>
      </c>
      <c r="B23" s="176" t="s">
        <v>107</v>
      </c>
      <c r="C23" s="177">
        <v>11.74</v>
      </c>
      <c r="D23" s="173">
        <f t="shared" si="1"/>
        <v>19.1</v>
      </c>
      <c r="E23" s="181">
        <v>19.1</v>
      </c>
      <c r="F23" s="182"/>
      <c r="G23" s="168">
        <f t="shared" si="0"/>
        <v>7.360000000000001</v>
      </c>
      <c r="H23" s="169"/>
    </row>
    <row r="24" ht="13.5">
      <c r="A24" s="183"/>
    </row>
    <row r="25" ht="13.5">
      <c r="A25" s="183"/>
    </row>
    <row r="26" ht="13.5">
      <c r="A26" s="183"/>
    </row>
    <row r="27" ht="13.5">
      <c r="A27" s="183"/>
    </row>
    <row r="28" ht="13.5">
      <c r="A28" s="183"/>
    </row>
    <row r="29" ht="13.5">
      <c r="A29" s="183"/>
    </row>
    <row r="30" ht="13.5">
      <c r="A30" s="183"/>
    </row>
    <row r="31" ht="13.5">
      <c r="A31" s="183"/>
    </row>
    <row r="32" ht="13.5">
      <c r="A32" s="183"/>
    </row>
    <row r="33" ht="13.5">
      <c r="A33" s="183"/>
    </row>
    <row r="34" ht="13.5">
      <c r="A34" s="183"/>
    </row>
    <row r="35" ht="13.5">
      <c r="A35" s="183"/>
    </row>
    <row r="36" ht="13.5">
      <c r="A36" s="183"/>
    </row>
    <row r="37" ht="13.5">
      <c r="A37" s="183"/>
    </row>
    <row r="38" ht="13.5">
      <c r="A38" s="183"/>
    </row>
    <row r="39" ht="13.5">
      <c r="A39" s="183"/>
    </row>
    <row r="40" ht="13.5">
      <c r="A40" s="183"/>
    </row>
    <row r="41" ht="13.5">
      <c r="A41" s="183"/>
    </row>
    <row r="42" ht="13.5">
      <c r="A42" s="183"/>
    </row>
    <row r="43" ht="13.5">
      <c r="A43" s="183"/>
    </row>
    <row r="44" ht="13.5">
      <c r="A44" s="183"/>
    </row>
    <row r="45" ht="13.5">
      <c r="A45" s="183"/>
    </row>
    <row r="46" ht="13.5">
      <c r="A46" s="183"/>
    </row>
    <row r="47" ht="13.5">
      <c r="A47" s="183"/>
    </row>
    <row r="48" ht="13.5">
      <c r="A48" s="183"/>
    </row>
    <row r="49" ht="13.5">
      <c r="A49" s="183"/>
    </row>
    <row r="50" ht="13.5">
      <c r="A50" s="183"/>
    </row>
    <row r="51" ht="13.5">
      <c r="A51" s="183"/>
    </row>
    <row r="52" ht="13.5">
      <c r="A52" s="183"/>
    </row>
    <row r="53" ht="13.5">
      <c r="A53" s="183"/>
    </row>
    <row r="54" ht="13.5">
      <c r="A54" s="183"/>
    </row>
    <row r="55" ht="13.5">
      <c r="A55" s="183"/>
    </row>
    <row r="56" ht="13.5">
      <c r="A56" s="183"/>
    </row>
    <row r="57" ht="13.5">
      <c r="A57" s="183"/>
    </row>
    <row r="58" ht="13.5">
      <c r="A58" s="183"/>
    </row>
    <row r="59" ht="13.5">
      <c r="A59" s="183"/>
    </row>
    <row r="60" ht="13.5">
      <c r="A60" s="183"/>
    </row>
    <row r="61" ht="13.5">
      <c r="A61" s="183"/>
    </row>
    <row r="62" ht="13.5">
      <c r="A62" s="183"/>
    </row>
    <row r="63" ht="13.5">
      <c r="A63" s="183"/>
    </row>
    <row r="64" ht="13.5">
      <c r="A64" s="183"/>
    </row>
    <row r="65" ht="13.5">
      <c r="A65" s="183"/>
    </row>
    <row r="66" ht="13.5">
      <c r="A66" s="183"/>
    </row>
    <row r="67" ht="13.5">
      <c r="A67" s="183"/>
    </row>
    <row r="68" ht="13.5">
      <c r="A68" s="183"/>
    </row>
    <row r="69" ht="13.5">
      <c r="A69" s="183"/>
    </row>
    <row r="70" ht="13.5">
      <c r="A70" s="183"/>
    </row>
    <row r="71" ht="13.5">
      <c r="A71" s="183"/>
    </row>
    <row r="72" ht="13.5">
      <c r="A72" s="183"/>
    </row>
    <row r="73" ht="13.5">
      <c r="A73" s="183"/>
    </row>
    <row r="74" ht="13.5">
      <c r="A74" s="183"/>
    </row>
    <row r="75" ht="13.5">
      <c r="A75" s="183"/>
    </row>
    <row r="76" ht="13.5">
      <c r="A76" s="183"/>
    </row>
    <row r="77" ht="13.5">
      <c r="A77" s="183"/>
    </row>
    <row r="78" ht="13.5">
      <c r="A78" s="183"/>
    </row>
    <row r="79" ht="13.5">
      <c r="A79" s="183"/>
    </row>
    <row r="80" ht="13.5">
      <c r="A80" s="183"/>
    </row>
    <row r="81" ht="13.5">
      <c r="A81" s="183"/>
    </row>
    <row r="82" ht="13.5">
      <c r="A82" s="183"/>
    </row>
    <row r="83" ht="13.5">
      <c r="A83" s="183"/>
    </row>
    <row r="84" ht="13.5">
      <c r="A84" s="183"/>
    </row>
    <row r="85" ht="13.5">
      <c r="A85" s="183"/>
    </row>
    <row r="86" ht="13.5">
      <c r="A86" s="183"/>
    </row>
    <row r="87" ht="13.5">
      <c r="A87" s="183"/>
    </row>
    <row r="88" ht="13.5">
      <c r="A88" s="183"/>
    </row>
    <row r="89" ht="13.5">
      <c r="A89" s="183"/>
    </row>
    <row r="90" ht="13.5">
      <c r="A90" s="183"/>
    </row>
    <row r="91" ht="13.5">
      <c r="A91" s="183"/>
    </row>
    <row r="92" ht="13.5">
      <c r="A92" s="183"/>
    </row>
    <row r="93" ht="13.5">
      <c r="A93" s="183"/>
    </row>
    <row r="94" ht="13.5">
      <c r="A94" s="183"/>
    </row>
    <row r="95" ht="13.5">
      <c r="A95" s="183"/>
    </row>
    <row r="96" ht="13.5">
      <c r="A96" s="183"/>
    </row>
    <row r="97" ht="13.5">
      <c r="A97" s="183"/>
    </row>
    <row r="98" ht="13.5">
      <c r="A98" s="183"/>
    </row>
    <row r="99" ht="13.5">
      <c r="A99" s="183"/>
    </row>
    <row r="100" ht="13.5">
      <c r="A100" s="183"/>
    </row>
    <row r="101" ht="13.5">
      <c r="A101" s="183"/>
    </row>
    <row r="102" ht="13.5">
      <c r="A102" s="183"/>
    </row>
    <row r="103" ht="13.5">
      <c r="A103" s="183"/>
    </row>
    <row r="104" ht="13.5">
      <c r="A104" s="183"/>
    </row>
    <row r="105" ht="13.5">
      <c r="A105" s="183"/>
    </row>
    <row r="106" ht="13.5">
      <c r="A106" s="183"/>
    </row>
    <row r="107" ht="13.5">
      <c r="A107" s="183"/>
    </row>
    <row r="108" ht="13.5">
      <c r="A108" s="183"/>
    </row>
    <row r="109" ht="13.5">
      <c r="A109" s="183"/>
    </row>
    <row r="110" ht="13.5">
      <c r="A110" s="183"/>
    </row>
    <row r="111" ht="13.5">
      <c r="A111" s="183"/>
    </row>
    <row r="112" ht="13.5">
      <c r="A112" s="183"/>
    </row>
    <row r="113" ht="13.5">
      <c r="A113" s="183"/>
    </row>
    <row r="114" ht="13.5">
      <c r="A114" s="183"/>
    </row>
    <row r="115" ht="13.5">
      <c r="A115" s="183"/>
    </row>
    <row r="116" ht="13.5">
      <c r="A116" s="183"/>
    </row>
    <row r="117" ht="13.5">
      <c r="A117" s="183"/>
    </row>
    <row r="118" ht="13.5">
      <c r="A118" s="183"/>
    </row>
    <row r="119" ht="13.5">
      <c r="A119" s="183"/>
    </row>
    <row r="120" ht="13.5">
      <c r="A120" s="183"/>
    </row>
    <row r="121" ht="13.5">
      <c r="A121" s="183"/>
    </row>
    <row r="122" ht="13.5">
      <c r="A122" s="183"/>
    </row>
    <row r="123" ht="13.5">
      <c r="A123" s="183"/>
    </row>
    <row r="124" ht="13.5">
      <c r="A124" s="183"/>
    </row>
    <row r="125" ht="13.5">
      <c r="A125" s="183"/>
    </row>
    <row r="126" ht="13.5">
      <c r="A126" s="183"/>
    </row>
    <row r="127" ht="13.5">
      <c r="A127" s="183"/>
    </row>
    <row r="128" ht="13.5">
      <c r="A128" s="183"/>
    </row>
    <row r="129" ht="13.5">
      <c r="A129" s="183"/>
    </row>
    <row r="130" ht="13.5">
      <c r="A130" s="183"/>
    </row>
    <row r="131" ht="13.5">
      <c r="A131" s="183"/>
    </row>
    <row r="132" ht="13.5">
      <c r="A132" s="183"/>
    </row>
    <row r="133" ht="13.5">
      <c r="A133" s="183"/>
    </row>
    <row r="134" ht="13.5">
      <c r="A134" s="183"/>
    </row>
    <row r="135" ht="13.5">
      <c r="A135" s="183"/>
    </row>
    <row r="136" ht="13.5">
      <c r="A136" s="183"/>
    </row>
    <row r="137" ht="13.5">
      <c r="A137" s="183"/>
    </row>
    <row r="138" ht="13.5">
      <c r="A138" s="183"/>
    </row>
    <row r="139" ht="13.5">
      <c r="A139" s="183"/>
    </row>
    <row r="140" ht="13.5">
      <c r="A140" s="183"/>
    </row>
    <row r="141" ht="13.5">
      <c r="A141" s="183"/>
    </row>
    <row r="142" ht="13.5">
      <c r="A142" s="183"/>
    </row>
    <row r="143" ht="13.5">
      <c r="A143" s="183"/>
    </row>
    <row r="144" ht="13.5">
      <c r="A144" s="183"/>
    </row>
    <row r="145" ht="13.5">
      <c r="A145" s="183"/>
    </row>
    <row r="146" ht="13.5">
      <c r="A146" s="183"/>
    </row>
    <row r="147" ht="13.5">
      <c r="A147" s="183"/>
    </row>
    <row r="148" ht="13.5">
      <c r="A148" s="183"/>
    </row>
    <row r="149" ht="13.5">
      <c r="A149" s="183"/>
    </row>
    <row r="150" ht="13.5">
      <c r="A150" s="183"/>
    </row>
    <row r="151" ht="13.5">
      <c r="A151" s="183"/>
    </row>
    <row r="152" ht="13.5">
      <c r="A152" s="183"/>
    </row>
    <row r="153" ht="13.5">
      <c r="A153" s="183"/>
    </row>
    <row r="154" ht="13.5">
      <c r="A154" s="183"/>
    </row>
    <row r="155" ht="13.5">
      <c r="A155" s="183"/>
    </row>
    <row r="156" ht="13.5">
      <c r="A156" s="183"/>
    </row>
    <row r="157" ht="13.5">
      <c r="A157" s="183"/>
    </row>
    <row r="158" ht="13.5">
      <c r="A158" s="183"/>
    </row>
    <row r="159" ht="13.5">
      <c r="A159" s="183"/>
    </row>
    <row r="160" ht="13.5">
      <c r="A160" s="183"/>
    </row>
    <row r="161" ht="13.5">
      <c r="A161" s="183"/>
    </row>
    <row r="162" ht="13.5">
      <c r="A162" s="183"/>
    </row>
    <row r="163" ht="13.5">
      <c r="A163" s="183"/>
    </row>
    <row r="164" ht="13.5">
      <c r="A164" s="183"/>
    </row>
    <row r="165" ht="13.5">
      <c r="A165" s="183"/>
    </row>
    <row r="166" ht="13.5">
      <c r="A166" s="183"/>
    </row>
    <row r="167" ht="13.5">
      <c r="A167" s="183"/>
    </row>
    <row r="168" ht="13.5">
      <c r="A168" s="183"/>
    </row>
    <row r="169" ht="13.5">
      <c r="A169" s="183"/>
    </row>
    <row r="170" ht="13.5">
      <c r="A170" s="183"/>
    </row>
    <row r="171" ht="13.5">
      <c r="A171" s="183"/>
    </row>
    <row r="172" ht="13.5">
      <c r="A172" s="183"/>
    </row>
    <row r="173" ht="13.5">
      <c r="A173" s="183"/>
    </row>
    <row r="174" ht="13.5">
      <c r="A174" s="183"/>
    </row>
    <row r="175" ht="13.5">
      <c r="A175" s="183"/>
    </row>
    <row r="176" ht="13.5">
      <c r="A176" s="183"/>
    </row>
    <row r="177" ht="13.5">
      <c r="A177" s="183"/>
    </row>
    <row r="178" ht="13.5">
      <c r="A178" s="183"/>
    </row>
    <row r="179" ht="13.5">
      <c r="A179" s="183"/>
    </row>
    <row r="180" ht="13.5">
      <c r="A180" s="183"/>
    </row>
    <row r="181" ht="13.5">
      <c r="A181" s="183"/>
    </row>
    <row r="182" ht="13.5">
      <c r="A182" s="183"/>
    </row>
    <row r="183" ht="13.5">
      <c r="A183" s="183"/>
    </row>
    <row r="184" ht="13.5">
      <c r="A184" s="183"/>
    </row>
    <row r="185" ht="13.5">
      <c r="A185" s="183"/>
    </row>
    <row r="186" ht="13.5">
      <c r="A186" s="183"/>
    </row>
    <row r="187" ht="13.5">
      <c r="A187" s="183"/>
    </row>
    <row r="188" ht="13.5">
      <c r="A188" s="183"/>
    </row>
    <row r="189" ht="13.5">
      <c r="A189" s="183"/>
    </row>
    <row r="190" ht="13.5">
      <c r="A190" s="183"/>
    </row>
    <row r="191" ht="13.5">
      <c r="A191" s="183"/>
    </row>
    <row r="192" ht="13.5">
      <c r="A192" s="183"/>
    </row>
    <row r="193" ht="13.5">
      <c r="A193" s="183"/>
    </row>
    <row r="194" ht="13.5">
      <c r="A194" s="183"/>
    </row>
    <row r="195" ht="13.5">
      <c r="A195" s="183"/>
    </row>
    <row r="196" ht="13.5">
      <c r="A196" s="183"/>
    </row>
    <row r="197" ht="13.5">
      <c r="A197" s="183"/>
    </row>
    <row r="198" ht="13.5">
      <c r="A198" s="183"/>
    </row>
    <row r="199" ht="13.5">
      <c r="A199" s="183"/>
    </row>
    <row r="200" ht="13.5">
      <c r="A200" s="183"/>
    </row>
    <row r="201" ht="13.5">
      <c r="A201" s="183"/>
    </row>
    <row r="202" ht="13.5">
      <c r="A202" s="183"/>
    </row>
    <row r="203" ht="13.5">
      <c r="A203" s="183"/>
    </row>
    <row r="204" ht="13.5">
      <c r="A204" s="183"/>
    </row>
    <row r="205" ht="13.5">
      <c r="A205" s="183"/>
    </row>
    <row r="206" ht="13.5">
      <c r="A206" s="183"/>
    </row>
    <row r="207" ht="13.5">
      <c r="A207" s="183"/>
    </row>
    <row r="208" ht="13.5">
      <c r="A208" s="183"/>
    </row>
    <row r="209" ht="13.5">
      <c r="A209" s="183"/>
    </row>
    <row r="210" ht="13.5">
      <c r="A210" s="183"/>
    </row>
    <row r="211" ht="13.5">
      <c r="A211" s="183"/>
    </row>
    <row r="212" ht="13.5">
      <c r="A212" s="183"/>
    </row>
    <row r="213" ht="13.5">
      <c r="A213" s="183"/>
    </row>
    <row r="214" ht="13.5">
      <c r="A214" s="183"/>
    </row>
    <row r="215" ht="13.5">
      <c r="A215" s="183"/>
    </row>
    <row r="216" ht="13.5">
      <c r="A216" s="183"/>
    </row>
    <row r="217" ht="13.5">
      <c r="A217" s="183"/>
    </row>
    <row r="218" ht="13.5">
      <c r="A218" s="183"/>
    </row>
    <row r="219" ht="13.5">
      <c r="A219" s="183"/>
    </row>
    <row r="220" ht="13.5">
      <c r="A220" s="183"/>
    </row>
    <row r="221" ht="13.5">
      <c r="A221" s="183"/>
    </row>
    <row r="222" ht="13.5">
      <c r="A222" s="183"/>
    </row>
    <row r="223" ht="13.5">
      <c r="A223" s="183"/>
    </row>
    <row r="224" ht="13.5">
      <c r="A224" s="183"/>
    </row>
    <row r="225" ht="13.5">
      <c r="A225" s="183"/>
    </row>
    <row r="226" ht="13.5">
      <c r="A226" s="183"/>
    </row>
    <row r="227" ht="13.5">
      <c r="A227" s="183"/>
    </row>
    <row r="228" ht="13.5">
      <c r="A228" s="183"/>
    </row>
    <row r="229" ht="13.5">
      <c r="A229" s="183"/>
    </row>
    <row r="230" ht="13.5">
      <c r="A230" s="183"/>
    </row>
    <row r="231" ht="13.5">
      <c r="A231" s="183"/>
    </row>
    <row r="232" ht="13.5">
      <c r="A232" s="183"/>
    </row>
    <row r="233" ht="13.5">
      <c r="A233" s="183"/>
    </row>
    <row r="234" ht="13.5">
      <c r="A234" s="183"/>
    </row>
    <row r="235" ht="13.5">
      <c r="A235" s="183"/>
    </row>
    <row r="236" ht="13.5">
      <c r="A236" s="183"/>
    </row>
    <row r="237" ht="13.5">
      <c r="A237" s="183"/>
    </row>
    <row r="238" ht="13.5">
      <c r="A238" s="183"/>
    </row>
    <row r="239" ht="13.5">
      <c r="A239" s="183"/>
    </row>
    <row r="240" ht="13.5">
      <c r="A240" s="183"/>
    </row>
    <row r="241" ht="13.5">
      <c r="A241" s="183"/>
    </row>
    <row r="242" ht="13.5">
      <c r="A242" s="183"/>
    </row>
    <row r="243" ht="13.5">
      <c r="A243" s="183"/>
    </row>
    <row r="244" ht="13.5">
      <c r="A244" s="183"/>
    </row>
    <row r="245" ht="13.5">
      <c r="A245" s="183"/>
    </row>
  </sheetData>
  <sheetProtection/>
  <protectedRanges>
    <protectedRange sqref="B10" name="区域1"/>
  </protectedRanges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1.2597222222222222" right="0.7" top="0.5118055555555555" bottom="0.511805555555555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2">
      <selection activeCell="A3" sqref="A3:B3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30" customWidth="1"/>
    <col min="4" max="4" width="17.125" style="130" customWidth="1"/>
    <col min="5" max="5" width="16.00390625" style="130" customWidth="1"/>
  </cols>
  <sheetData>
    <row r="1" spans="1:5" ht="33.75" customHeight="1">
      <c r="A1" s="109" t="s">
        <v>108</v>
      </c>
      <c r="B1" s="109"/>
      <c r="C1" s="131"/>
      <c r="D1" s="131"/>
      <c r="E1" s="131"/>
    </row>
    <row r="2" spans="1:5" ht="15" customHeight="1">
      <c r="A2" s="132"/>
      <c r="B2" s="110"/>
      <c r="C2" s="133"/>
      <c r="D2" s="133"/>
      <c r="E2" s="134" t="s">
        <v>109</v>
      </c>
    </row>
    <row r="3" spans="1:5" ht="15" customHeight="1">
      <c r="A3" s="135" t="s">
        <v>2</v>
      </c>
      <c r="B3" s="135"/>
      <c r="E3" s="136" t="s">
        <v>3</v>
      </c>
    </row>
    <row r="4" spans="1:5" ht="15" customHeight="1">
      <c r="A4" s="114" t="s">
        <v>110</v>
      </c>
      <c r="B4" s="114"/>
      <c r="C4" s="137" t="s">
        <v>111</v>
      </c>
      <c r="D4" s="137"/>
      <c r="E4" s="137"/>
    </row>
    <row r="5" spans="1:5" s="108" customFormat="1" ht="13.5">
      <c r="A5" s="115" t="s">
        <v>41</v>
      </c>
      <c r="B5" s="115" t="s">
        <v>42</v>
      </c>
      <c r="C5" s="138" t="s">
        <v>33</v>
      </c>
      <c r="D5" s="138" t="s">
        <v>112</v>
      </c>
      <c r="E5" s="138" t="s">
        <v>113</v>
      </c>
    </row>
    <row r="6" spans="1:5" ht="13.5">
      <c r="A6" s="139">
        <v>301</v>
      </c>
      <c r="B6" s="116" t="s">
        <v>114</v>
      </c>
      <c r="C6" s="127">
        <f>D6+E6</f>
        <v>241.5</v>
      </c>
      <c r="D6" s="127">
        <f>D7+D8+D9+D10+D11+D12+D13+D14+D15+D16</f>
        <v>241.5</v>
      </c>
      <c r="E6" s="127"/>
    </row>
    <row r="7" spans="1:10" ht="13.5">
      <c r="A7" s="139">
        <v>30101</v>
      </c>
      <c r="B7" s="116" t="s">
        <v>115</v>
      </c>
      <c r="C7" s="127">
        <f aca="true" t="shared" si="0" ref="C7:C38">D7+E7</f>
        <v>103.44</v>
      </c>
      <c r="D7" s="127">
        <v>103.44</v>
      </c>
      <c r="E7" s="127"/>
      <c r="J7" s="141"/>
    </row>
    <row r="8" spans="1:10" ht="13.5">
      <c r="A8" s="139">
        <v>30102</v>
      </c>
      <c r="B8" s="116" t="s">
        <v>116</v>
      </c>
      <c r="C8" s="127">
        <f t="shared" si="0"/>
        <v>55.74</v>
      </c>
      <c r="D8" s="127">
        <v>55.74</v>
      </c>
      <c r="E8" s="127"/>
      <c r="J8" s="141"/>
    </row>
    <row r="9" spans="1:12" ht="13.5">
      <c r="A9" s="139">
        <v>30103</v>
      </c>
      <c r="B9" s="116" t="s">
        <v>117</v>
      </c>
      <c r="C9" s="127">
        <f t="shared" si="0"/>
        <v>8.62</v>
      </c>
      <c r="D9" s="127">
        <v>8.62</v>
      </c>
      <c r="E9" s="127"/>
      <c r="J9" s="141"/>
      <c r="K9" s="141"/>
      <c r="L9" s="141"/>
    </row>
    <row r="10" spans="1:12" ht="13.5">
      <c r="A10" s="139">
        <v>30107</v>
      </c>
      <c r="B10" s="140" t="s">
        <v>118</v>
      </c>
      <c r="C10" s="127">
        <f t="shared" si="0"/>
        <v>0</v>
      </c>
      <c r="D10" s="127">
        <v>0</v>
      </c>
      <c r="E10" s="127"/>
      <c r="J10" s="141"/>
      <c r="K10" s="141"/>
      <c r="L10" s="141"/>
    </row>
    <row r="11" spans="1:12" ht="13.5">
      <c r="A11" s="139">
        <v>30108</v>
      </c>
      <c r="B11" s="116" t="s">
        <v>119</v>
      </c>
      <c r="C11" s="127">
        <f t="shared" si="0"/>
        <v>26.85</v>
      </c>
      <c r="D11" s="127">
        <v>26.85</v>
      </c>
      <c r="E11" s="127"/>
      <c r="J11" s="141"/>
      <c r="K11" s="141"/>
      <c r="L11" s="141"/>
    </row>
    <row r="12" spans="1:12" ht="13.5">
      <c r="A12" s="139">
        <v>30109</v>
      </c>
      <c r="B12" s="116" t="s">
        <v>120</v>
      </c>
      <c r="C12" s="127">
        <f t="shared" si="0"/>
        <v>13.43</v>
      </c>
      <c r="D12" s="127">
        <v>13.43</v>
      </c>
      <c r="E12" s="127"/>
      <c r="J12" s="141"/>
      <c r="K12" s="141"/>
      <c r="L12" s="141"/>
    </row>
    <row r="13" spans="1:12" ht="13.5">
      <c r="A13" s="139">
        <v>30110</v>
      </c>
      <c r="B13" s="116" t="s">
        <v>121</v>
      </c>
      <c r="C13" s="127">
        <f t="shared" si="0"/>
        <v>12.73</v>
      </c>
      <c r="D13" s="127">
        <v>12.73</v>
      </c>
      <c r="E13" s="127"/>
      <c r="J13" s="141"/>
      <c r="K13" s="141"/>
      <c r="L13" s="141"/>
    </row>
    <row r="14" spans="1:12" ht="13.5">
      <c r="A14" s="139">
        <v>30111</v>
      </c>
      <c r="B14" s="116" t="s">
        <v>122</v>
      </c>
      <c r="C14" s="127">
        <f t="shared" si="0"/>
        <v>0</v>
      </c>
      <c r="D14" s="127">
        <v>0</v>
      </c>
      <c r="E14" s="127"/>
      <c r="J14" s="141"/>
      <c r="K14" s="141"/>
      <c r="L14" s="141"/>
    </row>
    <row r="15" spans="1:12" ht="13.5">
      <c r="A15" s="139">
        <v>30112</v>
      </c>
      <c r="B15" s="116" t="s">
        <v>123</v>
      </c>
      <c r="C15" s="127">
        <f t="shared" si="0"/>
        <v>1.59</v>
      </c>
      <c r="D15" s="127">
        <v>1.59</v>
      </c>
      <c r="E15" s="127"/>
      <c r="J15" s="141"/>
      <c r="K15" s="141"/>
      <c r="L15" s="141"/>
    </row>
    <row r="16" spans="1:12" ht="13.5">
      <c r="A16" s="139">
        <v>30113</v>
      </c>
      <c r="B16" s="116" t="s">
        <v>124</v>
      </c>
      <c r="C16" s="127">
        <f t="shared" si="0"/>
        <v>19.1</v>
      </c>
      <c r="D16" s="127">
        <v>19.1</v>
      </c>
      <c r="E16" s="127"/>
      <c r="J16" s="141"/>
      <c r="K16" s="141"/>
      <c r="L16" s="141"/>
    </row>
    <row r="17" spans="1:12" ht="13.5">
      <c r="A17" s="139">
        <v>30199</v>
      </c>
      <c r="B17" s="116" t="s">
        <v>125</v>
      </c>
      <c r="C17" s="127">
        <f t="shared" si="0"/>
        <v>0</v>
      </c>
      <c r="D17" s="127"/>
      <c r="E17" s="127"/>
      <c r="J17" s="141"/>
      <c r="K17" s="141"/>
      <c r="L17" s="141"/>
    </row>
    <row r="18" spans="1:12" ht="13.5">
      <c r="A18" s="139">
        <v>302</v>
      </c>
      <c r="B18" s="116" t="s">
        <v>126</v>
      </c>
      <c r="C18" s="127">
        <f t="shared" si="0"/>
        <v>46.04</v>
      </c>
      <c r="D18" s="127"/>
      <c r="E18" s="127">
        <f>E19+E20+E21+E22+E23+E24+E25+E26+E27+E28+E29+E30+E31+E32+E33+E34+E35+E36+E37</f>
        <v>46.04</v>
      </c>
      <c r="J18" s="141"/>
      <c r="K18" s="141"/>
      <c r="L18" s="141"/>
    </row>
    <row r="19" spans="1:12" ht="13.5">
      <c r="A19" s="139">
        <v>30201</v>
      </c>
      <c r="B19" s="116" t="s">
        <v>127</v>
      </c>
      <c r="C19" s="127">
        <f t="shared" si="0"/>
        <v>10</v>
      </c>
      <c r="D19" s="127"/>
      <c r="E19" s="127">
        <v>10</v>
      </c>
      <c r="J19" s="141"/>
      <c r="K19" s="141"/>
      <c r="L19" s="141"/>
    </row>
    <row r="20" spans="1:12" ht="13.5">
      <c r="A20" s="139">
        <v>30202</v>
      </c>
      <c r="B20" s="116" t="s">
        <v>128</v>
      </c>
      <c r="C20" s="127">
        <f t="shared" si="0"/>
        <v>0</v>
      </c>
      <c r="D20" s="127"/>
      <c r="E20" s="127">
        <v>0</v>
      </c>
      <c r="J20" s="141"/>
      <c r="K20" s="141"/>
      <c r="L20" s="141"/>
    </row>
    <row r="21" spans="1:12" ht="13.5">
      <c r="A21" s="139">
        <v>30207</v>
      </c>
      <c r="B21" s="116" t="s">
        <v>129</v>
      </c>
      <c r="C21" s="127">
        <f t="shared" si="0"/>
        <v>3.3</v>
      </c>
      <c r="D21" s="127"/>
      <c r="E21" s="127">
        <v>3.3</v>
      </c>
      <c r="J21" s="141"/>
      <c r="K21" s="141"/>
      <c r="L21" s="141"/>
    </row>
    <row r="22" spans="1:12" ht="13.5">
      <c r="A22" s="139">
        <v>30211</v>
      </c>
      <c r="B22" s="116" t="s">
        <v>130</v>
      </c>
      <c r="C22" s="127">
        <f t="shared" si="0"/>
        <v>9</v>
      </c>
      <c r="D22" s="127"/>
      <c r="E22" s="127">
        <v>9</v>
      </c>
      <c r="J22" s="141"/>
      <c r="K22" s="141"/>
      <c r="L22" s="141"/>
    </row>
    <row r="23" spans="1:12" ht="13.5">
      <c r="A23" s="139">
        <v>30213</v>
      </c>
      <c r="B23" s="116" t="s">
        <v>131</v>
      </c>
      <c r="C23" s="127">
        <f t="shared" si="0"/>
        <v>0</v>
      </c>
      <c r="D23" s="127"/>
      <c r="E23" s="127">
        <v>0</v>
      </c>
      <c r="J23" s="141"/>
      <c r="K23" s="141"/>
      <c r="L23" s="141"/>
    </row>
    <row r="24" spans="1:12" ht="13.5">
      <c r="A24" s="139">
        <v>30215</v>
      </c>
      <c r="B24" s="116" t="s">
        <v>132</v>
      </c>
      <c r="C24" s="127">
        <f t="shared" si="0"/>
        <v>0</v>
      </c>
      <c r="D24" s="127"/>
      <c r="E24" s="127">
        <v>0</v>
      </c>
      <c r="J24" s="141"/>
      <c r="K24" s="141"/>
      <c r="L24" s="141"/>
    </row>
    <row r="25" spans="1:12" ht="13.5">
      <c r="A25" s="139">
        <v>30216</v>
      </c>
      <c r="B25" s="116" t="s">
        <v>133</v>
      </c>
      <c r="C25" s="127">
        <f t="shared" si="0"/>
        <v>0</v>
      </c>
      <c r="D25" s="127"/>
      <c r="E25" s="127">
        <v>0</v>
      </c>
      <c r="J25" s="141"/>
      <c r="K25" s="141"/>
      <c r="L25" s="141"/>
    </row>
    <row r="26" spans="1:12" ht="13.5">
      <c r="A26" s="139">
        <v>30217</v>
      </c>
      <c r="B26" s="116" t="s">
        <v>134</v>
      </c>
      <c r="C26" s="127">
        <f t="shared" si="0"/>
        <v>5.7</v>
      </c>
      <c r="D26" s="127"/>
      <c r="E26" s="127">
        <v>5.7</v>
      </c>
      <c r="J26" s="141"/>
      <c r="K26" s="141"/>
      <c r="L26" s="141"/>
    </row>
    <row r="27" spans="1:12" ht="13.5">
      <c r="A27" s="139">
        <v>30226</v>
      </c>
      <c r="B27" s="116" t="s">
        <v>135</v>
      </c>
      <c r="C27" s="127">
        <f t="shared" si="0"/>
        <v>0</v>
      </c>
      <c r="D27" s="127"/>
      <c r="E27" s="127">
        <v>0</v>
      </c>
      <c r="J27" s="141"/>
      <c r="K27" s="141"/>
      <c r="L27" s="141"/>
    </row>
    <row r="28" spans="1:12" ht="13.5">
      <c r="A28" s="139">
        <v>30228</v>
      </c>
      <c r="B28" s="116" t="s">
        <v>136</v>
      </c>
      <c r="C28" s="127">
        <f t="shared" si="0"/>
        <v>1.59</v>
      </c>
      <c r="D28" s="127"/>
      <c r="E28" s="127">
        <v>1.59</v>
      </c>
      <c r="J28" s="141"/>
      <c r="K28" s="141"/>
      <c r="L28" s="141"/>
    </row>
    <row r="29" spans="1:12" ht="13.5">
      <c r="A29" s="139">
        <v>30229</v>
      </c>
      <c r="B29" s="116" t="s">
        <v>137</v>
      </c>
      <c r="C29" s="127">
        <f t="shared" si="0"/>
        <v>8.84</v>
      </c>
      <c r="D29" s="127"/>
      <c r="E29" s="127">
        <v>8.84</v>
      </c>
      <c r="J29" s="141"/>
      <c r="K29" s="141"/>
      <c r="L29" s="141"/>
    </row>
    <row r="30" spans="1:12" ht="13.5">
      <c r="A30" s="139">
        <v>30231</v>
      </c>
      <c r="B30" s="116" t="s">
        <v>138</v>
      </c>
      <c r="C30" s="127">
        <f t="shared" si="0"/>
        <v>0</v>
      </c>
      <c r="D30" s="127"/>
      <c r="E30" s="127">
        <v>0</v>
      </c>
      <c r="J30" s="141"/>
      <c r="K30" s="141"/>
      <c r="L30" s="141"/>
    </row>
    <row r="31" spans="1:12" ht="13.5">
      <c r="A31" s="139">
        <v>30239</v>
      </c>
      <c r="B31" s="116" t="s">
        <v>139</v>
      </c>
      <c r="C31" s="127">
        <f t="shared" si="0"/>
        <v>7.61</v>
      </c>
      <c r="D31" s="127"/>
      <c r="E31" s="127">
        <v>7.61</v>
      </c>
      <c r="J31" s="141"/>
      <c r="K31" s="141"/>
      <c r="L31" s="141"/>
    </row>
    <row r="32" spans="1:12" ht="13.5">
      <c r="A32" s="139">
        <v>30299</v>
      </c>
      <c r="B32" s="116" t="s">
        <v>140</v>
      </c>
      <c r="C32" s="127">
        <f t="shared" si="0"/>
        <v>0</v>
      </c>
      <c r="D32" s="127"/>
      <c r="E32" s="127">
        <v>0</v>
      </c>
      <c r="H32" s="141"/>
      <c r="J32" s="141"/>
      <c r="K32" s="141"/>
      <c r="L32" s="141"/>
    </row>
    <row r="33" spans="1:12" ht="13.5">
      <c r="A33" s="139">
        <v>303</v>
      </c>
      <c r="B33" s="116" t="s">
        <v>141</v>
      </c>
      <c r="C33" s="127">
        <f t="shared" si="0"/>
        <v>0</v>
      </c>
      <c r="D33" s="127"/>
      <c r="E33" s="127">
        <v>0</v>
      </c>
      <c r="H33" s="141"/>
      <c r="J33" s="141"/>
      <c r="K33" s="141"/>
      <c r="L33" s="141"/>
    </row>
    <row r="34" spans="1:12" ht="13.5">
      <c r="A34" s="139">
        <v>30301</v>
      </c>
      <c r="B34" s="116" t="s">
        <v>142</v>
      </c>
      <c r="C34" s="127">
        <f t="shared" si="0"/>
        <v>0</v>
      </c>
      <c r="D34" s="127"/>
      <c r="E34" s="127">
        <v>0</v>
      </c>
      <c r="H34" s="141"/>
      <c r="J34" s="141"/>
      <c r="K34" s="141"/>
      <c r="L34" s="141"/>
    </row>
    <row r="35" spans="1:12" ht="13.5">
      <c r="A35" s="139">
        <v>30302</v>
      </c>
      <c r="B35" s="116" t="s">
        <v>143</v>
      </c>
      <c r="C35" s="127">
        <f t="shared" si="0"/>
        <v>0</v>
      </c>
      <c r="D35" s="127"/>
      <c r="E35" s="127">
        <v>0</v>
      </c>
      <c r="H35" s="141"/>
      <c r="J35" s="141"/>
      <c r="K35" s="141"/>
      <c r="L35" s="141"/>
    </row>
    <row r="36" spans="1:12" ht="13.5">
      <c r="A36" s="139">
        <v>30305</v>
      </c>
      <c r="B36" s="116" t="s">
        <v>144</v>
      </c>
      <c r="C36" s="127">
        <f t="shared" si="0"/>
        <v>0</v>
      </c>
      <c r="D36" s="127"/>
      <c r="E36" s="127">
        <v>0</v>
      </c>
      <c r="H36" s="141"/>
      <c r="J36" s="141"/>
      <c r="K36" s="141"/>
      <c r="L36" s="141"/>
    </row>
    <row r="37" spans="1:10" ht="13.5">
      <c r="A37" s="139">
        <v>30309</v>
      </c>
      <c r="B37" s="116" t="s">
        <v>145</v>
      </c>
      <c r="C37" s="127">
        <f t="shared" si="0"/>
        <v>0</v>
      </c>
      <c r="D37" s="127"/>
      <c r="E37" s="127">
        <v>0</v>
      </c>
      <c r="J37" s="141"/>
    </row>
    <row r="38" spans="1:10" ht="13.5">
      <c r="A38" s="116"/>
      <c r="B38" s="115" t="s">
        <v>33</v>
      </c>
      <c r="C38" s="127">
        <f t="shared" si="0"/>
        <v>287.54</v>
      </c>
      <c r="D38" s="127">
        <f>D18+D6</f>
        <v>241.5</v>
      </c>
      <c r="E38" s="127">
        <f>E18+E6</f>
        <v>46.04</v>
      </c>
      <c r="J38" s="141"/>
    </row>
    <row r="41" ht="13.5">
      <c r="E41" s="142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H10" sqref="H10"/>
    </sheetView>
  </sheetViews>
  <sheetFormatPr defaultColWidth="9.00390625" defaultRowHeight="13.5"/>
  <cols>
    <col min="1" max="1" width="13.62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09" t="s">
        <v>146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 customHeight="1">
      <c r="A2" s="119"/>
      <c r="B2" s="119"/>
      <c r="C2" s="119"/>
      <c r="D2" s="119"/>
      <c r="E2" s="119"/>
      <c r="F2" s="119"/>
      <c r="G2" s="111" t="s">
        <v>147</v>
      </c>
      <c r="H2" s="111"/>
      <c r="I2" s="111"/>
      <c r="J2" s="111"/>
      <c r="K2" s="111"/>
      <c r="L2" s="111"/>
      <c r="M2" s="111"/>
    </row>
    <row r="3" spans="1:13" ht="15" customHeight="1">
      <c r="A3" s="120" t="s">
        <v>59</v>
      </c>
      <c r="F3" s="121" t="s">
        <v>3</v>
      </c>
      <c r="G3" s="121"/>
      <c r="H3" s="121"/>
      <c r="I3" s="121"/>
      <c r="J3" s="121"/>
      <c r="K3" s="121"/>
      <c r="L3" s="121"/>
      <c r="M3" s="121"/>
    </row>
    <row r="4" spans="1:13" ht="32.25" customHeight="1">
      <c r="A4" s="122" t="s">
        <v>148</v>
      </c>
      <c r="B4" s="123" t="s">
        <v>149</v>
      </c>
      <c r="C4" s="114"/>
      <c r="D4" s="114"/>
      <c r="E4" s="114"/>
      <c r="F4" s="114"/>
      <c r="G4" s="114"/>
      <c r="H4" s="123" t="s">
        <v>78</v>
      </c>
      <c r="I4" s="114"/>
      <c r="J4" s="114"/>
      <c r="K4" s="114"/>
      <c r="L4" s="114"/>
      <c r="M4" s="114"/>
    </row>
    <row r="5" spans="1:13" ht="24" customHeight="1">
      <c r="A5" s="124"/>
      <c r="B5" s="114" t="s">
        <v>33</v>
      </c>
      <c r="C5" s="114" t="s">
        <v>150</v>
      </c>
      <c r="D5" s="114" t="s">
        <v>151</v>
      </c>
      <c r="E5" s="114"/>
      <c r="F5" s="114"/>
      <c r="G5" s="114" t="s">
        <v>152</v>
      </c>
      <c r="H5" s="114" t="s">
        <v>33</v>
      </c>
      <c r="I5" s="114" t="s">
        <v>150</v>
      </c>
      <c r="J5" s="114" t="s">
        <v>151</v>
      </c>
      <c r="K5" s="114"/>
      <c r="L5" s="114"/>
      <c r="M5" s="114" t="s">
        <v>152</v>
      </c>
    </row>
    <row r="6" spans="1:13" s="110" customFormat="1" ht="63" customHeight="1">
      <c r="A6" s="125"/>
      <c r="B6" s="114"/>
      <c r="C6" s="114"/>
      <c r="D6" s="114" t="s">
        <v>80</v>
      </c>
      <c r="E6" s="114" t="s">
        <v>153</v>
      </c>
      <c r="F6" s="114" t="s">
        <v>154</v>
      </c>
      <c r="G6" s="114"/>
      <c r="H6" s="114"/>
      <c r="I6" s="114"/>
      <c r="J6" s="114" t="s">
        <v>80</v>
      </c>
      <c r="K6" s="114" t="s">
        <v>153</v>
      </c>
      <c r="L6" s="114" t="s">
        <v>154</v>
      </c>
      <c r="M6" s="114"/>
    </row>
    <row r="7" spans="1:13" ht="27" customHeight="1">
      <c r="A7" s="126" t="s">
        <v>155</v>
      </c>
      <c r="B7" s="127">
        <v>6</v>
      </c>
      <c r="C7" s="127">
        <v>0</v>
      </c>
      <c r="D7" s="127">
        <v>0</v>
      </c>
      <c r="E7" s="127">
        <v>0</v>
      </c>
      <c r="F7" s="127">
        <v>0</v>
      </c>
      <c r="G7" s="127">
        <v>6</v>
      </c>
      <c r="H7" s="128">
        <v>5.7</v>
      </c>
      <c r="I7" s="129">
        <v>0</v>
      </c>
      <c r="J7" s="129">
        <v>0</v>
      </c>
      <c r="K7" s="129">
        <v>0</v>
      </c>
      <c r="L7" s="129">
        <v>0</v>
      </c>
      <c r="M7" s="129">
        <v>5.7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33" sqref="C33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09" t="s">
        <v>156</v>
      </c>
      <c r="B1" s="109"/>
      <c r="C1" s="109"/>
      <c r="D1" s="109"/>
      <c r="E1" s="109"/>
    </row>
    <row r="2" spans="1:5" ht="15" customHeight="1">
      <c r="A2" s="110"/>
      <c r="B2" s="110"/>
      <c r="C2" s="110"/>
      <c r="D2" s="110"/>
      <c r="E2" s="111" t="s">
        <v>157</v>
      </c>
    </row>
    <row r="3" spans="1:5" ht="15" customHeight="1">
      <c r="A3" s="112" t="s">
        <v>2</v>
      </c>
      <c r="B3" s="112"/>
      <c r="E3" s="113" t="s">
        <v>3</v>
      </c>
    </row>
    <row r="4" spans="1:5" ht="20.25" customHeight="1">
      <c r="A4" s="114" t="s">
        <v>41</v>
      </c>
      <c r="B4" s="114" t="s">
        <v>42</v>
      </c>
      <c r="C4" s="114" t="s">
        <v>158</v>
      </c>
      <c r="D4" s="114"/>
      <c r="E4" s="114"/>
    </row>
    <row r="5" spans="1:5" s="108" customFormat="1" ht="20.25" customHeight="1">
      <c r="A5" s="114"/>
      <c r="B5" s="114"/>
      <c r="C5" s="115" t="s">
        <v>33</v>
      </c>
      <c r="D5" s="115" t="s">
        <v>48</v>
      </c>
      <c r="E5" s="115" t="s">
        <v>49</v>
      </c>
    </row>
    <row r="6" spans="1:5" ht="13.5">
      <c r="A6" s="116"/>
      <c r="B6" s="116"/>
      <c r="C6" s="116"/>
      <c r="D6" s="116"/>
      <c r="E6" s="116"/>
    </row>
    <row r="7" spans="1:5" ht="13.5">
      <c r="A7" s="116"/>
      <c r="B7" s="116"/>
      <c r="C7" s="116"/>
      <c r="D7" s="116"/>
      <c r="E7" s="116"/>
    </row>
    <row r="8" spans="1:5" ht="13.5">
      <c r="A8" s="116"/>
      <c r="B8" s="116"/>
      <c r="C8" s="116"/>
      <c r="D8" s="116"/>
      <c r="E8" s="116"/>
    </row>
    <row r="9" spans="1:5" ht="13.5">
      <c r="A9" s="116"/>
      <c r="B9" s="116"/>
      <c r="C9" s="116"/>
      <c r="D9" s="116"/>
      <c r="E9" s="116"/>
    </row>
    <row r="10" spans="1:5" ht="13.5">
      <c r="A10" s="116"/>
      <c r="B10" s="116"/>
      <c r="C10" s="116"/>
      <c r="D10" s="116"/>
      <c r="E10" s="116"/>
    </row>
    <row r="11" spans="1:5" ht="13.5">
      <c r="A11" s="116"/>
      <c r="B11" s="116"/>
      <c r="C11" s="116"/>
      <c r="D11" s="116"/>
      <c r="E11" s="116"/>
    </row>
    <row r="12" spans="1:5" ht="13.5">
      <c r="A12" s="116"/>
      <c r="B12" s="116"/>
      <c r="C12" s="116"/>
      <c r="D12" s="116"/>
      <c r="E12" s="116"/>
    </row>
    <row r="13" spans="1:5" ht="13.5">
      <c r="A13" s="116"/>
      <c r="B13" s="116"/>
      <c r="C13" s="116"/>
      <c r="D13" s="116"/>
      <c r="E13" s="116"/>
    </row>
    <row r="14" spans="1:5" ht="13.5">
      <c r="A14" s="116"/>
      <c r="B14" s="116"/>
      <c r="C14" s="116"/>
      <c r="D14" s="116"/>
      <c r="E14" s="116"/>
    </row>
    <row r="15" spans="1:5" ht="13.5">
      <c r="A15" s="116"/>
      <c r="B15" s="116"/>
      <c r="C15" s="116"/>
      <c r="D15" s="116"/>
      <c r="E15" s="116"/>
    </row>
    <row r="16" spans="1:5" ht="13.5">
      <c r="A16" s="116"/>
      <c r="B16" s="116"/>
      <c r="C16" s="116"/>
      <c r="D16" s="116"/>
      <c r="E16" s="116"/>
    </row>
    <row r="17" spans="1:5" ht="13.5">
      <c r="A17" s="116"/>
      <c r="B17" s="116"/>
      <c r="C17" s="116"/>
      <c r="D17" s="116"/>
      <c r="E17" s="116"/>
    </row>
    <row r="18" spans="1:5" ht="13.5">
      <c r="A18" s="116"/>
      <c r="B18" s="116"/>
      <c r="C18" s="116"/>
      <c r="D18" s="116"/>
      <c r="E18" s="116"/>
    </row>
    <row r="19" spans="1:5" ht="13.5">
      <c r="A19" s="116"/>
      <c r="B19" s="116"/>
      <c r="C19" s="116"/>
      <c r="D19" s="116"/>
      <c r="E19" s="116"/>
    </row>
    <row r="20" spans="1:5" ht="13.5">
      <c r="A20" s="116"/>
      <c r="B20" s="116"/>
      <c r="C20" s="116"/>
      <c r="D20" s="116"/>
      <c r="E20" s="116"/>
    </row>
    <row r="21" spans="1:5" ht="13.5">
      <c r="A21" s="116"/>
      <c r="B21" s="116"/>
      <c r="C21" s="116"/>
      <c r="D21" s="116"/>
      <c r="E21" s="116"/>
    </row>
    <row r="22" spans="1:5" s="108" customFormat="1" ht="13.5">
      <c r="A22" s="115"/>
      <c r="B22" s="115" t="s">
        <v>33</v>
      </c>
      <c r="C22" s="115"/>
      <c r="D22" s="115"/>
      <c r="E22" s="115"/>
    </row>
    <row r="23" spans="1:5" ht="13.5">
      <c r="A23" s="117"/>
      <c r="B23" s="117"/>
      <c r="C23" s="117"/>
      <c r="D23" s="117"/>
      <c r="E23" s="117"/>
    </row>
    <row r="24" spans="1:5" ht="13.5">
      <c r="A24" s="118"/>
      <c r="B24" s="118"/>
      <c r="C24" s="118"/>
      <c r="D24" s="118"/>
      <c r="E24" s="118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7"/>
  <sheetViews>
    <sheetView zoomScale="68" zoomScaleNormal="68" zoomScaleSheetLayoutView="100" workbookViewId="0" topLeftCell="A1">
      <selection activeCell="T5" sqref="T5:T10"/>
    </sheetView>
  </sheetViews>
  <sheetFormatPr defaultColWidth="8.75390625" defaultRowHeight="13.5"/>
  <cols>
    <col min="1" max="1" width="9.25390625" style="27" customWidth="1"/>
    <col min="2" max="2" width="8.375" style="27" customWidth="1"/>
    <col min="3" max="3" width="5.625" style="29" customWidth="1"/>
    <col min="4" max="4" width="8.125" style="27" customWidth="1"/>
    <col min="5" max="5" width="18.25390625" style="27" customWidth="1"/>
    <col min="6" max="6" width="9.75390625" style="27" customWidth="1"/>
    <col min="7" max="7" width="12.125" style="27" customWidth="1"/>
    <col min="8" max="8" width="14.75390625" style="27" customWidth="1"/>
    <col min="9" max="9" width="12.625" style="27" customWidth="1"/>
    <col min="10" max="10" width="9.375" style="27" customWidth="1"/>
    <col min="11" max="11" width="11.625" style="27" customWidth="1"/>
    <col min="12" max="12" width="12.75390625" style="27" customWidth="1"/>
    <col min="13" max="13" width="16.375" style="27" customWidth="1"/>
    <col min="14" max="14" width="14.125" style="27" customWidth="1"/>
    <col min="15" max="15" width="15.875" style="27" customWidth="1"/>
    <col min="16" max="16" width="9.25390625" style="27" customWidth="1"/>
    <col min="17" max="17" width="9.75390625" style="27" customWidth="1"/>
    <col min="18" max="18" width="13.625" style="27" customWidth="1"/>
    <col min="19" max="19" width="12.875" style="27" customWidth="1"/>
    <col min="20" max="20" width="22.25390625" style="27" customWidth="1"/>
    <col min="21" max="21" width="21.75390625" style="27" customWidth="1"/>
    <col min="22" max="22" width="18.25390625" style="27" customWidth="1"/>
    <col min="23" max="23" width="21.25390625" style="27" customWidth="1"/>
    <col min="24" max="24" width="19.375" style="27" customWidth="1"/>
    <col min="25" max="25" width="20.75390625" style="27" customWidth="1"/>
    <col min="26" max="26" width="18.75390625" style="27" customWidth="1"/>
    <col min="27" max="27" width="20.375" style="27" customWidth="1"/>
    <col min="28" max="28" width="19.875" style="27" customWidth="1"/>
    <col min="29" max="41" width="1.25" style="27" customWidth="1"/>
    <col min="42" max="43" width="28.00390625" style="27" customWidth="1"/>
    <col min="44" max="64" width="9.00390625" style="27" bestFit="1" customWidth="1"/>
    <col min="65" max="16384" width="8.75390625" style="27" customWidth="1"/>
  </cols>
  <sheetData>
    <row r="1" spans="1:41" s="27" customFormat="1" ht="63.75" customHeight="1">
      <c r="A1" s="30" t="s">
        <v>159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2:41" s="28" customFormat="1" ht="24.75" customHeight="1">
      <c r="B2" s="31"/>
      <c r="C2" s="32"/>
      <c r="D2" s="31"/>
      <c r="E2" s="31"/>
      <c r="F2" s="31"/>
      <c r="G2" s="31"/>
      <c r="H2" s="31"/>
      <c r="I2" s="31"/>
      <c r="J2" s="31"/>
      <c r="K2" s="60" t="s">
        <v>160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s="28" customFormat="1" ht="28.5" customHeight="1">
      <c r="A3" s="28" t="s">
        <v>161</v>
      </c>
      <c r="B3" s="33"/>
      <c r="C3" s="33"/>
      <c r="D3" s="34"/>
      <c r="E3" s="34"/>
      <c r="F3" s="34"/>
      <c r="G3" s="34"/>
      <c r="H3" s="34"/>
      <c r="I3" s="34"/>
      <c r="J3" s="34"/>
      <c r="K3" s="61" t="s">
        <v>3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102"/>
      <c r="AO3" s="34"/>
    </row>
    <row r="4" spans="1:41" s="28" customFormat="1" ht="23.25" customHeight="1">
      <c r="A4" s="35" t="s">
        <v>162</v>
      </c>
      <c r="B4" s="36" t="s">
        <v>163</v>
      </c>
      <c r="C4" s="36" t="s">
        <v>164</v>
      </c>
      <c r="D4" s="37" t="s">
        <v>165</v>
      </c>
      <c r="E4" s="38"/>
      <c r="F4" s="38"/>
      <c r="G4" s="38"/>
      <c r="H4" s="38"/>
      <c r="I4" s="62"/>
      <c r="J4" s="63" t="s">
        <v>166</v>
      </c>
      <c r="K4" s="64"/>
      <c r="L4" s="65"/>
      <c r="M4" s="63" t="s">
        <v>167</v>
      </c>
      <c r="N4" s="65"/>
      <c r="O4" s="66" t="s">
        <v>168</v>
      </c>
      <c r="P4" s="67"/>
      <c r="Q4" s="83"/>
      <c r="R4" s="84" t="s">
        <v>169</v>
      </c>
      <c r="S4" s="84"/>
      <c r="T4" s="85"/>
      <c r="U4" s="86" t="s">
        <v>170</v>
      </c>
      <c r="V4" s="64"/>
      <c r="W4" s="64"/>
      <c r="X4" s="64"/>
      <c r="Y4" s="64"/>
      <c r="Z4" s="64"/>
      <c r="AA4" s="64"/>
      <c r="AB4" s="64"/>
      <c r="AC4" s="65"/>
      <c r="AD4" s="95" t="s">
        <v>171</v>
      </c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41" t="s">
        <v>172</v>
      </c>
    </row>
    <row r="5" spans="1:41" s="28" customFormat="1" ht="23.25" customHeight="1">
      <c r="A5" s="35"/>
      <c r="B5" s="39"/>
      <c r="C5" s="39"/>
      <c r="D5" s="40" t="s">
        <v>173</v>
      </c>
      <c r="E5" s="41" t="s">
        <v>174</v>
      </c>
      <c r="F5" s="41" t="s">
        <v>175</v>
      </c>
      <c r="G5" s="41" t="s">
        <v>176</v>
      </c>
      <c r="H5" s="41" t="s">
        <v>177</v>
      </c>
      <c r="I5" s="68" t="s">
        <v>178</v>
      </c>
      <c r="J5" s="35" t="s">
        <v>179</v>
      </c>
      <c r="K5" s="69" t="s">
        <v>180</v>
      </c>
      <c r="L5" s="69" t="s">
        <v>181</v>
      </c>
      <c r="M5" s="70" t="s">
        <v>182</v>
      </c>
      <c r="N5" s="36" t="s">
        <v>183</v>
      </c>
      <c r="O5" s="41" t="s">
        <v>184</v>
      </c>
      <c r="P5" s="41" t="s">
        <v>185</v>
      </c>
      <c r="Q5" s="41" t="s">
        <v>186</v>
      </c>
      <c r="R5" s="41" t="s">
        <v>187</v>
      </c>
      <c r="S5" s="41" t="s">
        <v>188</v>
      </c>
      <c r="T5" s="87" t="s">
        <v>189</v>
      </c>
      <c r="U5" s="64" t="s">
        <v>190</v>
      </c>
      <c r="V5" s="64"/>
      <c r="W5" s="64"/>
      <c r="X5" s="64"/>
      <c r="Y5" s="64"/>
      <c r="Z5" s="64"/>
      <c r="AA5" s="64"/>
      <c r="AB5" s="65"/>
      <c r="AC5" s="97" t="s">
        <v>191</v>
      </c>
      <c r="AD5" s="98" t="s">
        <v>192</v>
      </c>
      <c r="AE5" s="64"/>
      <c r="AF5" s="64"/>
      <c r="AG5" s="64"/>
      <c r="AH5" s="64"/>
      <c r="AI5" s="64"/>
      <c r="AJ5" s="64"/>
      <c r="AK5" s="64"/>
      <c r="AL5" s="64"/>
      <c r="AM5" s="65"/>
      <c r="AN5" s="36" t="s">
        <v>193</v>
      </c>
      <c r="AO5" s="42"/>
    </row>
    <row r="6" spans="1:41" s="28" customFormat="1" ht="23.25" customHeight="1">
      <c r="A6" s="35"/>
      <c r="B6" s="39"/>
      <c r="C6" s="39"/>
      <c r="D6" s="39"/>
      <c r="E6" s="42"/>
      <c r="F6" s="42"/>
      <c r="G6" s="42"/>
      <c r="H6" s="42"/>
      <c r="I6" s="71"/>
      <c r="J6" s="35"/>
      <c r="K6" s="69"/>
      <c r="L6" s="69"/>
      <c r="M6" s="72"/>
      <c r="N6" s="39"/>
      <c r="O6" s="42"/>
      <c r="P6" s="42"/>
      <c r="Q6" s="42"/>
      <c r="R6" s="42"/>
      <c r="S6" s="42"/>
      <c r="T6" s="87"/>
      <c r="U6" s="64" t="s">
        <v>194</v>
      </c>
      <c r="V6" s="64"/>
      <c r="W6" s="64"/>
      <c r="X6" s="64"/>
      <c r="Y6" s="64"/>
      <c r="Z6" s="64"/>
      <c r="AA6" s="64"/>
      <c r="AB6" s="65"/>
      <c r="AC6" s="99"/>
      <c r="AD6" s="63" t="s">
        <v>195</v>
      </c>
      <c r="AE6" s="64"/>
      <c r="AF6" s="64"/>
      <c r="AG6" s="64"/>
      <c r="AH6" s="64"/>
      <c r="AI6" s="64"/>
      <c r="AJ6" s="64"/>
      <c r="AK6" s="64"/>
      <c r="AL6" s="64"/>
      <c r="AM6" s="65"/>
      <c r="AN6" s="39"/>
      <c r="AO6" s="42"/>
    </row>
    <row r="7" spans="1:41" s="28" customFormat="1" ht="23.25" customHeight="1">
      <c r="A7" s="35"/>
      <c r="B7" s="39"/>
      <c r="C7" s="39"/>
      <c r="D7" s="39"/>
      <c r="E7" s="42"/>
      <c r="F7" s="42"/>
      <c r="G7" s="42"/>
      <c r="H7" s="42"/>
      <c r="I7" s="71"/>
      <c r="J7" s="35"/>
      <c r="K7" s="69"/>
      <c r="L7" s="69"/>
      <c r="M7" s="72"/>
      <c r="N7" s="39"/>
      <c r="O7" s="42"/>
      <c r="P7" s="42"/>
      <c r="Q7" s="42"/>
      <c r="R7" s="42"/>
      <c r="S7" s="42"/>
      <c r="T7" s="87"/>
      <c r="U7" s="64" t="s">
        <v>196</v>
      </c>
      <c r="V7" s="65"/>
      <c r="W7" s="88" t="s">
        <v>197</v>
      </c>
      <c r="X7" s="89"/>
      <c r="Y7" s="100" t="s">
        <v>198</v>
      </c>
      <c r="Z7" s="89"/>
      <c r="AA7" s="100" t="s">
        <v>199</v>
      </c>
      <c r="AB7" s="101"/>
      <c r="AC7" s="99"/>
      <c r="AD7" s="63" t="s">
        <v>200</v>
      </c>
      <c r="AE7" s="65"/>
      <c r="AF7" s="63" t="s">
        <v>201</v>
      </c>
      <c r="AG7" s="65"/>
      <c r="AH7" s="63" t="s">
        <v>202</v>
      </c>
      <c r="AI7" s="65"/>
      <c r="AJ7" s="63" t="s">
        <v>203</v>
      </c>
      <c r="AK7" s="65"/>
      <c r="AL7" s="63" t="s">
        <v>204</v>
      </c>
      <c r="AM7" s="65"/>
      <c r="AN7" s="39"/>
      <c r="AO7" s="42"/>
    </row>
    <row r="8" spans="1:41" s="27" customFormat="1" ht="23.25" customHeight="1">
      <c r="A8" s="43"/>
      <c r="B8" s="44"/>
      <c r="C8" s="44"/>
      <c r="D8" s="44"/>
      <c r="E8" s="45"/>
      <c r="F8" s="45"/>
      <c r="G8" s="45"/>
      <c r="H8" s="45"/>
      <c r="I8" s="73"/>
      <c r="J8" s="43"/>
      <c r="K8" s="74"/>
      <c r="L8" s="74"/>
      <c r="M8" s="75"/>
      <c r="N8" s="44"/>
      <c r="O8" s="45"/>
      <c r="P8" s="45"/>
      <c r="Q8" s="45"/>
      <c r="R8" s="45"/>
      <c r="S8" s="45"/>
      <c r="T8" s="90"/>
      <c r="U8" s="91" t="s">
        <v>205</v>
      </c>
      <c r="V8" s="92" t="s">
        <v>206</v>
      </c>
      <c r="W8" s="92" t="s">
        <v>207</v>
      </c>
      <c r="X8" s="92" t="s">
        <v>208</v>
      </c>
      <c r="Y8" s="92" t="s">
        <v>209</v>
      </c>
      <c r="Z8" s="92" t="s">
        <v>210</v>
      </c>
      <c r="AA8" s="92" t="s">
        <v>211</v>
      </c>
      <c r="AB8" s="92" t="s">
        <v>212</v>
      </c>
      <c r="AC8" s="99"/>
      <c r="AD8" s="92" t="s">
        <v>213</v>
      </c>
      <c r="AE8" s="92" t="s">
        <v>214</v>
      </c>
      <c r="AF8" s="92" t="s">
        <v>215</v>
      </c>
      <c r="AG8" s="92" t="s">
        <v>216</v>
      </c>
      <c r="AH8" s="92" t="s">
        <v>217</v>
      </c>
      <c r="AI8" s="92" t="s">
        <v>218</v>
      </c>
      <c r="AJ8" s="92" t="s">
        <v>219</v>
      </c>
      <c r="AK8" s="92" t="s">
        <v>220</v>
      </c>
      <c r="AL8" s="92" t="s">
        <v>221</v>
      </c>
      <c r="AM8" s="92" t="s">
        <v>222</v>
      </c>
      <c r="AN8" s="44"/>
      <c r="AO8" s="45"/>
    </row>
    <row r="9" spans="1:41" s="28" customFormat="1" ht="86.25" customHeight="1">
      <c r="A9" s="46" t="s">
        <v>223</v>
      </c>
      <c r="B9" s="47" t="s">
        <v>155</v>
      </c>
      <c r="C9" s="48" t="s">
        <v>224</v>
      </c>
      <c r="D9" s="49" t="s">
        <v>225</v>
      </c>
      <c r="E9" s="50" t="s">
        <v>226</v>
      </c>
      <c r="F9" s="48" t="s">
        <v>227</v>
      </c>
      <c r="G9" s="51" t="s">
        <v>228</v>
      </c>
      <c r="H9" s="51" t="s">
        <v>229</v>
      </c>
      <c r="I9" s="76">
        <v>50</v>
      </c>
      <c r="J9" s="48" t="s">
        <v>230</v>
      </c>
      <c r="K9" s="77">
        <v>72</v>
      </c>
      <c r="L9" s="78">
        <v>50</v>
      </c>
      <c r="M9" s="79" t="s">
        <v>231</v>
      </c>
      <c r="N9" s="79" t="s">
        <v>231</v>
      </c>
      <c r="O9" s="79" t="s">
        <v>232</v>
      </c>
      <c r="P9" s="48" t="s">
        <v>233</v>
      </c>
      <c r="Q9" s="48" t="s">
        <v>234</v>
      </c>
      <c r="R9" s="79" t="s">
        <v>235</v>
      </c>
      <c r="S9" s="93" t="s">
        <v>236</v>
      </c>
      <c r="T9" s="79" t="s">
        <v>232</v>
      </c>
      <c r="U9" s="28" t="s">
        <v>237</v>
      </c>
      <c r="V9" s="28" t="s">
        <v>237</v>
      </c>
      <c r="W9" s="48" t="s">
        <v>238</v>
      </c>
      <c r="X9" s="48" t="s">
        <v>239</v>
      </c>
      <c r="Y9" s="48" t="s">
        <v>240</v>
      </c>
      <c r="Z9" s="48" t="s">
        <v>240</v>
      </c>
      <c r="AA9" s="48" t="s">
        <v>241</v>
      </c>
      <c r="AB9" s="48" t="s">
        <v>241</v>
      </c>
      <c r="AC9" s="48"/>
      <c r="AD9" s="48"/>
      <c r="AE9" s="48"/>
      <c r="AF9" s="48"/>
      <c r="AG9" s="103"/>
      <c r="AH9" s="104"/>
      <c r="AI9" s="104"/>
      <c r="AJ9" s="104"/>
      <c r="AK9" s="104"/>
      <c r="AL9" s="105"/>
      <c r="AM9" s="106"/>
      <c r="AN9" s="104"/>
      <c r="AO9" s="104"/>
    </row>
    <row r="10" spans="1:41" s="28" customFormat="1" ht="70.5" customHeight="1">
      <c r="A10" s="46" t="s">
        <v>223</v>
      </c>
      <c r="B10" s="47" t="s">
        <v>155</v>
      </c>
      <c r="C10" s="48" t="s">
        <v>224</v>
      </c>
      <c r="D10" s="52" t="s">
        <v>242</v>
      </c>
      <c r="E10" s="50" t="s">
        <v>226</v>
      </c>
      <c r="F10" s="48" t="s">
        <v>227</v>
      </c>
      <c r="G10" s="51" t="s">
        <v>228</v>
      </c>
      <c r="H10" s="51" t="s">
        <v>229</v>
      </c>
      <c r="I10" s="76">
        <v>8</v>
      </c>
      <c r="J10" s="48" t="s">
        <v>230</v>
      </c>
      <c r="K10" s="77">
        <v>10</v>
      </c>
      <c r="L10" s="78">
        <v>8</v>
      </c>
      <c r="M10" s="50" t="s">
        <v>243</v>
      </c>
      <c r="N10" s="50" t="s">
        <v>243</v>
      </c>
      <c r="O10" s="50" t="s">
        <v>244</v>
      </c>
      <c r="P10" s="48" t="s">
        <v>233</v>
      </c>
      <c r="Q10" s="48" t="s">
        <v>234</v>
      </c>
      <c r="R10" s="94" t="s">
        <v>245</v>
      </c>
      <c r="S10" s="93" t="s">
        <v>236</v>
      </c>
      <c r="T10" s="79" t="s">
        <v>244</v>
      </c>
      <c r="U10" s="28" t="s">
        <v>237</v>
      </c>
      <c r="V10" s="28" t="s">
        <v>237</v>
      </c>
      <c r="W10" s="48" t="s">
        <v>238</v>
      </c>
      <c r="X10" s="48" t="s">
        <v>239</v>
      </c>
      <c r="Y10" s="48" t="s">
        <v>240</v>
      </c>
      <c r="Z10" s="48" t="s">
        <v>240</v>
      </c>
      <c r="AA10" s="48" t="s">
        <v>246</v>
      </c>
      <c r="AB10" s="48" t="s">
        <v>247</v>
      </c>
      <c r="AC10" s="48"/>
      <c r="AD10" s="48"/>
      <c r="AE10" s="48"/>
      <c r="AF10" s="48"/>
      <c r="AG10" s="48"/>
      <c r="AH10" s="51"/>
      <c r="AI10" s="51"/>
      <c r="AJ10" s="51"/>
      <c r="AK10" s="51"/>
      <c r="AL10" s="105"/>
      <c r="AM10" s="107"/>
      <c r="AN10" s="51"/>
      <c r="AO10" s="51"/>
    </row>
    <row r="11" spans="1:41" s="28" customFormat="1" ht="45.75" customHeight="1">
      <c r="A11" s="53"/>
      <c r="B11" s="53"/>
      <c r="C11" s="54"/>
      <c r="D11" s="55"/>
      <c r="E11" s="56"/>
      <c r="F11" s="56"/>
      <c r="G11" s="56"/>
      <c r="H11" s="56"/>
      <c r="I11" s="80"/>
      <c r="J11" s="56"/>
      <c r="K11" s="81"/>
      <c r="L11" s="81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105"/>
      <c r="AN11" s="56"/>
      <c r="AO11" s="56"/>
    </row>
    <row r="12" spans="3:9" s="27" customFormat="1" ht="45.75" customHeight="1">
      <c r="C12" s="29"/>
      <c r="I12" s="82"/>
    </row>
    <row r="13" s="27" customFormat="1" ht="45.75" customHeight="1">
      <c r="C13" s="29"/>
    </row>
    <row r="14" s="27" customFormat="1" ht="45.75" customHeight="1">
      <c r="C14" s="29"/>
    </row>
    <row r="15" spans="1:41" s="27" customFormat="1" ht="45.75" customHeight="1">
      <c r="A15" s="57"/>
      <c r="B15" s="57"/>
      <c r="C15" s="58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</row>
    <row r="16" spans="1:41" s="27" customFormat="1" ht="45.75" customHeight="1">
      <c r="A16" s="57"/>
      <c r="B16" s="57"/>
      <c r="C16" s="58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</row>
    <row r="17" spans="1:41" s="27" customFormat="1" ht="45.75" customHeight="1">
      <c r="A17" s="57"/>
      <c r="B17" s="57"/>
      <c r="C17" s="58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</row>
    <row r="18" spans="1:41" s="27" customFormat="1" ht="45.75" customHeight="1">
      <c r="A18" s="57"/>
      <c r="B18" s="57"/>
      <c r="C18" s="58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</row>
    <row r="19" spans="1:41" s="27" customFormat="1" ht="45.75" customHeight="1">
      <c r="A19" s="57"/>
      <c r="B19" s="57"/>
      <c r="C19" s="58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1:41" s="27" customFormat="1" ht="45.75" customHeight="1">
      <c r="A20" s="57"/>
      <c r="B20" s="57"/>
      <c r="C20" s="58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</row>
    <row r="21" spans="1:41" s="27" customFormat="1" ht="45.75" customHeight="1">
      <c r="A21" s="57"/>
      <c r="B21" s="57"/>
      <c r="C21" s="58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1:41" s="27" customFormat="1" ht="45.75" customHeight="1">
      <c r="A22" s="57"/>
      <c r="B22" s="57"/>
      <c r="C22" s="58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</row>
    <row r="23" spans="1:41" s="27" customFormat="1" ht="45.75" customHeight="1">
      <c r="A23" s="57"/>
      <c r="B23" s="57"/>
      <c r="C23" s="58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</row>
    <row r="24" spans="1:41" s="27" customFormat="1" ht="45.75" customHeight="1">
      <c r="A24" s="57"/>
      <c r="B24" s="57"/>
      <c r="C24" s="58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</row>
    <row r="25" spans="1:41" s="27" customFormat="1" ht="45.75" customHeight="1">
      <c r="A25" s="57"/>
      <c r="B25" s="57"/>
      <c r="C25" s="58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</row>
    <row r="26" spans="1:41" s="27" customFormat="1" ht="45.75" customHeight="1">
      <c r="A26" s="57"/>
      <c r="B26" s="57"/>
      <c r="C26" s="58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</row>
    <row r="27" spans="1:41" s="27" customFormat="1" ht="45.75" customHeight="1">
      <c r="A27" s="57"/>
      <c r="B27" s="57"/>
      <c r="C27" s="58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</row>
    <row r="28" spans="1:41" s="27" customFormat="1" ht="45.75" customHeight="1">
      <c r="A28" s="57"/>
      <c r="B28" s="57"/>
      <c r="C28" s="5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</row>
    <row r="29" spans="1:41" s="27" customFormat="1" ht="45.75" customHeight="1">
      <c r="A29" s="57"/>
      <c r="B29" s="57"/>
      <c r="C29" s="58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</row>
    <row r="30" spans="1:41" s="27" customFormat="1" ht="45.75" customHeight="1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</row>
    <row r="31" spans="1:41" s="27" customFormat="1" ht="45.75" customHeight="1">
      <c r="A31" s="57"/>
      <c r="B31" s="57"/>
      <c r="C31" s="58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</row>
    <row r="32" spans="1:41" s="27" customFormat="1" ht="45.75" customHeight="1">
      <c r="A32" s="57"/>
      <c r="B32" s="57"/>
      <c r="C32" s="58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</row>
    <row r="33" spans="1:41" s="27" customFormat="1" ht="45.75" customHeight="1">
      <c r="A33" s="57"/>
      <c r="B33" s="57"/>
      <c r="C33" s="58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1:41" s="27" customFormat="1" ht="45.75" customHeight="1">
      <c r="A34" s="57"/>
      <c r="B34" s="57"/>
      <c r="C34" s="58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</row>
    <row r="35" spans="1:41" s="27" customFormat="1" ht="45.75" customHeight="1">
      <c r="A35" s="57"/>
      <c r="B35" s="57"/>
      <c r="C35" s="5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</row>
    <row r="36" spans="1:41" s="27" customFormat="1" ht="45.75" customHeight="1">
      <c r="A36" s="57"/>
      <c r="B36" s="57"/>
      <c r="C36" s="58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</row>
    <row r="37" spans="1:41" s="27" customFormat="1" ht="45.75" customHeight="1">
      <c r="A37" s="57"/>
      <c r="B37" s="57"/>
      <c r="C37" s="58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</row>
    <row r="38" spans="1:41" s="27" customFormat="1" ht="45.75" customHeight="1">
      <c r="A38" s="57"/>
      <c r="B38" s="57"/>
      <c r="C38" s="5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</row>
    <row r="39" spans="1:41" s="27" customFormat="1" ht="45.75" customHeight="1">
      <c r="A39" s="57"/>
      <c r="B39" s="57"/>
      <c r="C39" s="5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</row>
    <row r="40" spans="1:41" s="27" customFormat="1" ht="45.75" customHeight="1">
      <c r="A40" s="57"/>
      <c r="B40" s="57"/>
      <c r="C40" s="5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</row>
    <row r="41" spans="1:41" s="27" customFormat="1" ht="45.75" customHeight="1">
      <c r="A41" s="57"/>
      <c r="B41" s="57"/>
      <c r="C41" s="5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</row>
    <row r="42" spans="1:41" s="27" customFormat="1" ht="45.75" customHeight="1">
      <c r="A42" s="57"/>
      <c r="B42" s="57"/>
      <c r="C42" s="5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</row>
    <row r="43" spans="1:41" s="27" customFormat="1" ht="45.75" customHeight="1">
      <c r="A43" s="57"/>
      <c r="B43" s="57"/>
      <c r="C43" s="58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</row>
    <row r="44" spans="1:41" s="27" customFormat="1" ht="45.75" customHeight="1">
      <c r="A44" s="57"/>
      <c r="B44" s="57"/>
      <c r="C44" s="58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</row>
    <row r="45" spans="1:41" s="27" customFormat="1" ht="45.75" customHeight="1">
      <c r="A45" s="57"/>
      <c r="B45" s="57"/>
      <c r="C45" s="5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</row>
    <row r="46" spans="1:41" s="27" customFormat="1" ht="45.75" customHeight="1">
      <c r="A46" s="57"/>
      <c r="B46" s="57"/>
      <c r="C46" s="5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</row>
    <row r="47" spans="1:41" s="27" customFormat="1" ht="45.75" customHeight="1">
      <c r="A47" s="57"/>
      <c r="B47" s="57"/>
      <c r="C47" s="5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</row>
    <row r="48" spans="1:41" s="27" customFormat="1" ht="45.75" customHeight="1">
      <c r="A48" s="57"/>
      <c r="B48" s="57"/>
      <c r="C48" s="5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</row>
    <row r="49" spans="1:41" s="27" customFormat="1" ht="45.75" customHeight="1">
      <c r="A49" s="57"/>
      <c r="B49" s="57"/>
      <c r="C49" s="5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</row>
    <row r="50" spans="1:41" s="27" customFormat="1" ht="45.75" customHeight="1">
      <c r="A50" s="57"/>
      <c r="B50" s="57"/>
      <c r="C50" s="58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</row>
    <row r="51" spans="1:41" s="27" customFormat="1" ht="45.75" customHeight="1">
      <c r="A51" s="57"/>
      <c r="B51" s="57"/>
      <c r="C51" s="58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</row>
    <row r="52" spans="1:41" s="27" customFormat="1" ht="45.75" customHeight="1">
      <c r="A52" s="57"/>
      <c r="B52" s="57"/>
      <c r="C52" s="58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</row>
    <row r="53" spans="1:41" s="27" customFormat="1" ht="45.75" customHeight="1">
      <c r="A53" s="57"/>
      <c r="B53" s="57"/>
      <c r="C53" s="58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</row>
    <row r="54" spans="1:41" s="27" customFormat="1" ht="45.75" customHeight="1">
      <c r="A54" s="57"/>
      <c r="B54" s="57"/>
      <c r="C54" s="58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</row>
    <row r="55" spans="1:41" s="27" customFormat="1" ht="45.75" customHeight="1">
      <c r="A55" s="57"/>
      <c r="B55" s="57"/>
      <c r="C55" s="5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</row>
    <row r="56" spans="1:41" s="27" customFormat="1" ht="45.75" customHeight="1">
      <c r="A56" s="57"/>
      <c r="B56" s="57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</row>
    <row r="57" spans="1:41" s="27" customFormat="1" ht="45.75" customHeight="1">
      <c r="A57" s="57"/>
      <c r="B57" s="57"/>
      <c r="C57" s="58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</row>
    <row r="58" spans="1:41" s="27" customFormat="1" ht="45.75" customHeight="1">
      <c r="A58" s="57"/>
      <c r="B58" s="57"/>
      <c r="C58" s="58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</row>
    <row r="59" spans="1:41" s="27" customFormat="1" ht="45.75" customHeight="1">
      <c r="A59" s="57"/>
      <c r="B59" s="57"/>
      <c r="C59" s="58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</row>
    <row r="60" spans="1:41" s="27" customFormat="1" ht="45.75" customHeight="1">
      <c r="A60" s="57"/>
      <c r="B60" s="57"/>
      <c r="C60" s="58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</row>
    <row r="61" spans="1:41" s="27" customFormat="1" ht="45.75" customHeight="1">
      <c r="A61" s="57"/>
      <c r="B61" s="57"/>
      <c r="C61" s="58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</row>
    <row r="62" spans="1:41" s="27" customFormat="1" ht="45.75" customHeight="1">
      <c r="A62" s="57"/>
      <c r="B62" s="57"/>
      <c r="C62" s="58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</row>
    <row r="63" spans="1:41" s="27" customFormat="1" ht="45.75" customHeight="1">
      <c r="A63" s="57"/>
      <c r="B63" s="57"/>
      <c r="C63" s="58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</row>
    <row r="64" spans="1:41" s="27" customFormat="1" ht="45.75" customHeight="1">
      <c r="A64" s="57"/>
      <c r="B64" s="57"/>
      <c r="C64" s="58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</row>
    <row r="65" spans="1:41" s="27" customFormat="1" ht="45.75" customHeight="1">
      <c r="A65" s="57"/>
      <c r="B65" s="57"/>
      <c r="C65" s="58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</row>
    <row r="66" spans="1:41" s="27" customFormat="1" ht="45.75" customHeight="1">
      <c r="A66" s="57"/>
      <c r="B66" s="57"/>
      <c r="C66" s="58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</row>
    <row r="67" spans="1:41" s="27" customFormat="1" ht="45.75" customHeight="1">
      <c r="A67" s="57"/>
      <c r="B67" s="57"/>
      <c r="C67" s="58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</row>
    <row r="68" spans="1:41" s="27" customFormat="1" ht="45.75" customHeight="1">
      <c r="A68" s="57"/>
      <c r="B68" s="57"/>
      <c r="C68" s="58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</row>
    <row r="69" spans="1:41" s="27" customFormat="1" ht="45.75" customHeight="1">
      <c r="A69" s="57"/>
      <c r="B69" s="57"/>
      <c r="C69" s="58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</row>
    <row r="70" spans="1:41" s="27" customFormat="1" ht="45.75" customHeight="1">
      <c r="A70" s="57"/>
      <c r="B70" s="57"/>
      <c r="C70" s="58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</row>
    <row r="71" spans="1:41" s="27" customFormat="1" ht="45.75" customHeight="1">
      <c r="A71" s="57"/>
      <c r="B71" s="57"/>
      <c r="C71" s="58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</row>
    <row r="72" spans="1:41" s="27" customFormat="1" ht="45.75" customHeight="1">
      <c r="A72" s="57"/>
      <c r="B72" s="57"/>
      <c r="C72" s="58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</row>
    <row r="73" spans="1:41" s="27" customFormat="1" ht="45.75" customHeight="1">
      <c r="A73" s="57"/>
      <c r="B73" s="57"/>
      <c r="C73" s="58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</row>
    <row r="74" spans="1:41" s="27" customFormat="1" ht="45.75" customHeight="1">
      <c r="A74" s="57"/>
      <c r="B74" s="57"/>
      <c r="C74" s="58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</row>
    <row r="75" spans="1:41" s="27" customFormat="1" ht="45.75" customHeight="1">
      <c r="A75" s="57"/>
      <c r="B75" s="57"/>
      <c r="C75" s="58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</row>
    <row r="76" spans="1:41" s="27" customFormat="1" ht="45.75" customHeight="1">
      <c r="A76" s="57"/>
      <c r="B76" s="57"/>
      <c r="C76" s="58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</row>
    <row r="77" spans="1:41" s="27" customFormat="1" ht="45.75" customHeight="1">
      <c r="A77" s="57"/>
      <c r="B77" s="57"/>
      <c r="C77" s="58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36" right="0.36" top="1" bottom="1" header="0.51" footer="0.51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2018-02-09T09:59:14Z</cp:lastPrinted>
  <dcterms:created xsi:type="dcterms:W3CDTF">2016-09-06T16:36:52Z</dcterms:created>
  <dcterms:modified xsi:type="dcterms:W3CDTF">2023-03-17T08:02:32Z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8D3AF53F98F341A6BE2CD25A50310C57</vt:lpwstr>
  </property>
</Properties>
</file>