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<sst xmlns="http://schemas.openxmlformats.org/spreadsheetml/2006/main" count="385" uniqueCount="239">
  <si>
    <t>2023年部门收支总体情况表</t>
  </si>
  <si>
    <t>部门公开表1</t>
  </si>
  <si>
    <t>部门：常宁市妇女联合会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</si>
  <si>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</si>
  <si>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</si>
  <si>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</si>
  <si>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</si>
  <si>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</si>
  <si>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</si>
  <si>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</si>
  <si>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</si>
  <si>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</si>
  <si>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</si>
  <si>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</si>
  <si>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</si>
  <si>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</si>
  <si>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</si>
  <si>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</si>
  <si>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</si>
  <si>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七、卫生健康支出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</si>
  <si>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</si>
  <si>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</si>
  <si>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</si>
  <si>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</si>
  <si>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</si>
  <si>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</si>
  <si>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</si>
  <si>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</si>
  <si>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</si>
  <si>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</si>
  <si>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部门：常宁市妇女联合会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</si>
  <si>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</si>
  <si>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</si>
  <si>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</si>
  <si>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</si>
  <si>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</si>
  <si>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</si>
  <si>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</si>
  <si>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</si>
  <si>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</si>
  <si>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</si>
  <si>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</si>
  <si>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</si>
  <si>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</si>
  <si>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一般公共服务支出</t>
  </si>
  <si>
    <t>群众团体事务</t>
  </si>
  <si>
    <t>2012901</t>
  </si>
  <si>
    <t xml:space="preserve">   行政运行</t>
  </si>
  <si>
    <t>2012902</t>
  </si>
  <si>
    <t xml:space="preserve">   一般行政管理事务</t>
  </si>
  <si>
    <t>社会保障和就业支出</t>
  </si>
  <si>
    <t xml:space="preserve">  行政事业单位养老支出</t>
  </si>
  <si>
    <t xml:space="preserve">   机关事业单位基本养老保险缴费支出</t>
  </si>
  <si>
    <t xml:space="preserve">   机关事业单位职业年金缴费支出</t>
  </si>
  <si>
    <t>卫生健康支出</t>
  </si>
  <si>
    <t xml:space="preserve">  行政事业单位医疗</t>
  </si>
  <si>
    <t xml:space="preserve">   行政单位医疗</t>
  </si>
  <si>
    <t>住房保障支出</t>
  </si>
  <si>
    <t xml:space="preserve">  住房改革支出</t>
  </si>
  <si>
    <t xml:space="preserve">   住房公积金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</si>
  <si>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</si>
  <si>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</si>
  <si>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</si>
  <si>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</si>
  <si>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</si>
  <si>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</si>
  <si>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</si>
  <si>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</si>
  <si>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</si>
  <si>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 xml:space="preserve">部门：常宁市妇女联合会 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</si>
  <si>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</si>
  <si>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</si>
  <si>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</si>
  <si>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</si>
  <si>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</si>
  <si>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</si>
  <si>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</si>
  <si>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</si>
  <si>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</si>
  <si>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</si>
  <si>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</si>
  <si>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</si>
  <si>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</si>
  <si>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（七）卫生健康支出</t>
  </si>
  <si>
    <t>（八）住房保障支出</t>
  </si>
  <si>
    <t>二、结转下年</t>
  </si>
  <si>
    <t>2023年一般公共预算支出表</t>
  </si>
  <si>
    <t>部门公开表5</t>
  </si>
  <si>
    <t xml:space="preserve">部门：常宁市妇女联合会  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</si>
  <si>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</si>
  <si>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</si>
  <si>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</si>
  <si>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</si>
  <si>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</si>
  <si>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</si>
  <si>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</si>
  <si>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</si>
  <si>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</si>
  <si>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</si>
  <si>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</si>
  <si>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</si>
  <si>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</si>
  <si>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</si>
  <si>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</si>
  <si>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</si>
  <si>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</si>
  <si>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</si>
  <si>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</si>
  <si>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</si>
  <si>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</si>
  <si>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</si>
  <si>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</si>
  <si>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</si>
  <si>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</si>
  <si>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</si>
  <si>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</si>
  <si>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</si>
  <si>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</si>
  <si>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</si>
  <si>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</si>
  <si>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</si>
  <si>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</si>
  <si>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</si>
  <si>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</si>
  <si>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</si>
  <si>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</si>
  <si>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</si>
  <si>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</si>
  <si>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</si>
  <si>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</si>
  <si>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</si>
  <si>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</si>
  <si>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</si>
  <si>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</si>
  <si>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</si>
  <si>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</si>
  <si>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</si>
  <si>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</si>
  <si>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</si>
  <si>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</si>
  <si>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</si>
  <si>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</si>
  <si>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</si>
  <si>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常宁市妇女联合会</t>
  </si>
  <si>
    <t>2023年政府性基金预算支出表</t>
  </si>
  <si>
    <t>部门公开表8</t>
  </si>
  <si>
    <t>2023年政府性基金预算支出</t>
  </si>
  <si>
    <t>无</t>
  </si>
  <si>
    <t>2023年项目支出绩效目标表</t>
  </si>
  <si>
    <t>部门公开表9</t>
  </si>
  <si>
    <t>部门名称：常宁市妇女联合会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</si>
  <si>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</si>
  <si>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</si>
  <si>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</si>
  <si>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</si>
  <si>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</si>
  <si>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</si>
  <si>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</si>
  <si>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</si>
  <si>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</si>
  <si>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</si>
  <si>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</si>
  <si>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</si>
  <si>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</si>
  <si>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</si>
  <si>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</si>
  <si>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</si>
  <si>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</si>
  <si>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</si>
  <si>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</si>
  <si>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</si>
  <si>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>总目标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</si>
  <si>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</si>
  <si>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</si>
  <si>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</si>
  <si>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</si>
  <si>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</si>
  <si>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</si>
  <si>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</si>
  <si>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</si>
  <si>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</si>
  <si>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</si>
  <si>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</si>
  <si>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</si>
  <si>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</si>
  <si>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</si>
  <si>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</si>
  <si>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</si>
  <si>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</si>
  <si>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</si>
  <si>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</si>
  <si>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</si>
  <si>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</si>
  <si>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</si>
  <si>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</si>
  <si>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</si>
  <si>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</si>
  <si>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</si>
  <si>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</si>
  <si>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</si>
  <si>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</si>
  <si>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</si>
  <si>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</si>
  <si>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</si>
  <si>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</si>
  <si>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</si>
  <si>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</si>
  <si>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</si>
  <si>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</si>
  <si>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</si>
  <si>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</si>
  <si>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</si>
  <si>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</t>
  </si>
  <si>
    <r>
      <t>专职委经费</t>
    </r>
    <r>
      <rPr>
        <sz val="14"/>
        <color indexed="8"/>
        <rFont val="Calibri"/>
        <family val="2"/>
      </rPr>
      <t>8</t>
    </r>
    <r>
      <rPr>
        <sz val="14"/>
        <color indexed="8"/>
        <rFont val="宋体"/>
        <family val="0"/>
      </rPr>
      <t>万元</t>
    </r>
  </si>
  <si>
    <t>财政拨款</t>
  </si>
  <si>
    <t>公共预算</t>
  </si>
  <si>
    <t>专款专用</t>
  </si>
  <si>
    <t>制定相关制度和措施，成立相关管理机构等。</t>
  </si>
  <si>
    <t>100%</t>
  </si>
  <si>
    <t>妇儿事业发展经费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</si>
  <si>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</si>
  <si>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</si>
  <si>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</si>
  <si>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</si>
  <si>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</si>
  <si>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</si>
  <si>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</si>
  <si>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</si>
  <si>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</si>
  <si>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</si>
  <si>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</si>
  <si>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</si>
  <si>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</si>
  <si>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</si>
  <si>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</si>
  <si>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1、指导全市各级妇联依据《中华全国妇女联合会章程》和妇女代表大会的决定、决议，开展妇女儿童工作，并给予业务指导。2、指导和推动全市农村妇女“双创”活动，城镇妇女“巾帼建功”活动和“三八红旗手（集体）”“五好文明家庭”创建活动。3、教育、引导广大妇女自尊、自信、自立、自强。宣传妇女典型，实施女性素质工程，促进妇女人才成长，全面提高妇女素质。4、维护妇女儿童合法权益，调查研究妇女儿童问题，为市委、市政府决策提供依据，提出建议。动员妇女参与国家和社会事务的民主管理、民主监督，促进妇女参政议政。贯彻实施国家有关妇女儿童政策、法律法规。协助市政府制定全市妇女儿童发展规划，并组织实施。</t>
  </si>
  <si>
    <t>全年预算支出158.59万元，其中基本支出115.59万元，项目支出43万元。</t>
  </si>
  <si>
    <t>指标1：人员经费：81.68万元 指标2：公用经费：13.40万元  指标3：项目经费：46万元</t>
  </si>
  <si>
    <t>指标1：人员工资津补贴绩效考核奖金及时足额发放到人。指标2：购买一般商品和服务，保证单位正常运转。指标3：2022年，继续实施农村适龄两癌”免费筛查、做好妇女创业就业、妇儿工委工作，在维护妇女儿童权益中发挥突出作用，引领广大妇女听党话跟党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</si>
</sst>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b/>
      <sz val="11"/>
      <name val="宋体"/>
      <family val="0"/>
    </font>
    <font>
      <sz val="20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1" fillId="0" borderId="4" applyNumberFormat="0" applyFill="0" applyAlignment="0" applyProtection="0"/>
    <xf numFmtId="0" fontId="18" fillId="8" borderId="0" applyNumberFormat="0" applyBorder="0" applyAlignment="0" applyProtection="0"/>
    <xf numFmtId="0" fontId="2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30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11" fillId="0" borderId="9" applyNumberFormat="0" applyFill="0" applyAlignment="0" applyProtection="0"/>
    <xf numFmtId="0" fontId="33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8" fillId="2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</cellStyleXfs>
  <cellXfs count="19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>
      <alignment horizontal="left" vertical="center" wrapText="1"/>
    </xf>
    <xf numFmtId="0" fontId="8" fillId="24" borderId="16" xfId="0" applyNumberFormat="1" applyFont="1" applyFill="1" applyBorder="1" applyAlignment="1" applyProtection="1">
      <alignment vertical="center" wrapText="1"/>
      <protection/>
    </xf>
    <xf numFmtId="0" fontId="9" fillId="0" borderId="0" xfId="62" applyFill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9" fillId="0" borderId="0" xfId="62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 wrapText="1"/>
      <protection/>
    </xf>
    <xf numFmtId="0" fontId="0" fillId="0" borderId="23" xfId="62" applyFont="1" applyFill="1" applyBorder="1" applyAlignment="1">
      <alignment horizontal="center" vertical="center" wrapText="1"/>
      <protection/>
    </xf>
    <xf numFmtId="0" fontId="0" fillId="0" borderId="24" xfId="62" applyFont="1" applyFill="1" applyBorder="1" applyAlignment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9" fillId="0" borderId="13" xfId="62" applyFill="1" applyBorder="1" applyAlignment="1">
      <alignment horizontal="center" vertical="center"/>
      <protection/>
    </xf>
    <xf numFmtId="0" fontId="9" fillId="0" borderId="20" xfId="62" applyFill="1" applyBorder="1" applyAlignment="1">
      <alignment horizontal="center" vertical="center"/>
      <protection/>
    </xf>
    <xf numFmtId="0" fontId="9" fillId="0" borderId="21" xfId="62" applyFill="1" applyBorder="1" applyAlignment="1">
      <alignment horizontal="center" vertical="center"/>
      <protection/>
    </xf>
    <xf numFmtId="0" fontId="9" fillId="0" borderId="17" xfId="62" applyFill="1" applyBorder="1" applyAlignment="1">
      <alignment horizontal="center" vertical="center"/>
      <protection/>
    </xf>
    <xf numFmtId="0" fontId="9" fillId="0" borderId="26" xfId="62" applyFill="1" applyBorder="1" applyAlignment="1">
      <alignment horizontal="center" vertical="center" wrapText="1"/>
      <protection/>
    </xf>
    <xf numFmtId="0" fontId="9" fillId="0" borderId="27" xfId="62" applyFill="1" applyBorder="1" applyAlignment="1">
      <alignment horizontal="center" vertical="center" wrapText="1"/>
      <protection/>
    </xf>
    <xf numFmtId="0" fontId="39" fillId="0" borderId="16" xfId="0" applyFont="1" applyFill="1" applyBorder="1" applyAlignment="1">
      <alignment horizontal="left" vertical="center" wrapText="1"/>
    </xf>
    <xf numFmtId="49" fontId="2" fillId="0" borderId="16" xfId="62" applyNumberFormat="1" applyFont="1" applyFill="1" applyBorder="1" applyAlignment="1">
      <alignment horizontal="center" vertical="center" wrapText="1"/>
      <protection/>
    </xf>
    <xf numFmtId="0" fontId="12" fillId="0" borderId="16" xfId="0" applyFont="1" applyBorder="1" applyAlignment="1">
      <alignment horizontal="justify" vertical="center"/>
    </xf>
    <xf numFmtId="49" fontId="2" fillId="0" borderId="28" xfId="62" applyNumberFormat="1" applyFont="1" applyFill="1" applyBorder="1" applyAlignment="1">
      <alignment horizontal="center" vertical="center" wrapText="1"/>
      <protection/>
    </xf>
    <xf numFmtId="4" fontId="2" fillId="0" borderId="16" xfId="62" applyNumberFormat="1" applyFont="1" applyFill="1" applyBorder="1" applyAlignment="1">
      <alignment horizontal="center" vertical="center" wrapText="1"/>
      <protection/>
    </xf>
    <xf numFmtId="49" fontId="2" fillId="0" borderId="16" xfId="62" applyNumberFormat="1" applyFont="1" applyFill="1" applyBorder="1" applyAlignment="1">
      <alignment vertical="center" wrapText="1"/>
      <protection/>
    </xf>
    <xf numFmtId="0" fontId="39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62" applyNumberFormat="1" applyFont="1" applyFill="1" applyBorder="1" applyAlignment="1">
      <alignment vertical="center" wrapText="1"/>
      <protection/>
    </xf>
    <xf numFmtId="4" fontId="0" fillId="0" borderId="16" xfId="62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0" fillId="0" borderId="16" xfId="62" applyFont="1" applyFill="1" applyBorder="1" applyAlignment="1">
      <alignment vertical="center"/>
      <protection/>
    </xf>
    <xf numFmtId="0" fontId="9" fillId="0" borderId="16" xfId="62" applyFill="1" applyBorder="1" applyAlignment="1">
      <alignment vertical="center"/>
      <protection/>
    </xf>
    <xf numFmtId="0" fontId="9" fillId="0" borderId="16" xfId="62" applyFill="1" applyBorder="1" applyAlignment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right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  <xf numFmtId="0" fontId="0" fillId="0" borderId="36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9" fillId="0" borderId="13" xfId="62" applyFill="1" applyBorder="1" applyAlignment="1">
      <alignment horizontal="center" vertical="center" wrapText="1"/>
      <protection/>
    </xf>
    <xf numFmtId="0" fontId="9" fillId="0" borderId="36" xfId="62" applyFill="1" applyBorder="1" applyAlignment="1">
      <alignment horizontal="center" vertical="center" wrapText="1"/>
      <protection/>
    </xf>
    <xf numFmtId="0" fontId="9" fillId="0" borderId="20" xfId="62" applyFill="1" applyBorder="1" applyAlignment="1">
      <alignment horizontal="center" vertical="center" wrapText="1"/>
      <protection/>
    </xf>
    <xf numFmtId="9" fontId="40" fillId="24" borderId="16" xfId="65" applyNumberFormat="1" applyFont="1" applyFill="1" applyBorder="1" applyAlignment="1" applyProtection="1">
      <alignment horizontal="center" vertical="center" wrapText="1"/>
      <protection/>
    </xf>
    <xf numFmtId="0" fontId="40" fillId="24" borderId="16" xfId="65" applyNumberFormat="1" applyFont="1" applyFill="1" applyBorder="1" applyAlignment="1" applyProtection="1">
      <alignment horizontal="center" vertical="center" wrapText="1"/>
      <protection/>
    </xf>
    <xf numFmtId="0" fontId="0" fillId="0" borderId="37" xfId="62" applyFont="1" applyFill="1" applyBorder="1" applyAlignment="1">
      <alignment horizontal="center" vertical="center"/>
      <protection/>
    </xf>
    <xf numFmtId="49" fontId="1" fillId="24" borderId="16" xfId="64" applyNumberFormat="1" applyFont="1" applyFill="1" applyBorder="1" applyAlignment="1">
      <alignment horizontal="center" vertical="center" wrapText="1"/>
      <protection/>
    </xf>
    <xf numFmtId="49" fontId="1" fillId="24" borderId="33" xfId="64" applyNumberFormat="1" applyFont="1" applyFill="1" applyBorder="1" applyAlignment="1">
      <alignment horizontal="center" vertical="center" wrapText="1"/>
      <protection/>
    </xf>
    <xf numFmtId="0" fontId="0" fillId="0" borderId="38" xfId="62" applyFont="1" applyFill="1" applyBorder="1" applyAlignment="1">
      <alignment horizontal="center" vertical="center"/>
      <protection/>
    </xf>
    <xf numFmtId="49" fontId="1" fillId="24" borderId="30" xfId="64" applyNumberFormat="1" applyFont="1" applyFill="1" applyBorder="1" applyAlignment="1">
      <alignment horizontal="center" vertical="center" wrapText="1"/>
      <protection/>
    </xf>
    <xf numFmtId="49" fontId="1" fillId="24" borderId="39" xfId="64" applyNumberFormat="1" applyFont="1" applyFill="1" applyBorder="1" applyAlignment="1">
      <alignment horizontal="center" vertical="center" wrapText="1"/>
      <protection/>
    </xf>
    <xf numFmtId="0" fontId="1" fillId="24" borderId="40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65" applyFont="1" applyFill="1" applyBorder="1" applyAlignment="1">
      <alignment horizontal="center" vertical="center" wrapText="1"/>
      <protection/>
    </xf>
    <xf numFmtId="0" fontId="0" fillId="0" borderId="30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4" fontId="0" fillId="0" borderId="30" xfId="62" applyNumberFormat="1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vertical="center"/>
      <protection/>
    </xf>
    <xf numFmtId="49" fontId="1" fillId="24" borderId="38" xfId="64" applyNumberFormat="1" applyFont="1" applyFill="1" applyBorder="1" applyAlignment="1">
      <alignment horizontal="center" vertical="center" wrapText="1"/>
      <protection/>
    </xf>
    <xf numFmtId="49" fontId="1" fillId="24" borderId="32" xfId="64" applyNumberFormat="1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9" fillId="0" borderId="27" xfId="62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4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7" fillId="0" borderId="16" xfId="0" applyFont="1" applyBorder="1" applyAlignment="1">
      <alignment horizontal="justify" vertical="center"/>
    </xf>
    <xf numFmtId="177" fontId="0" fillId="0" borderId="16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41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6" xfId="0" applyNumberFormat="1" applyBorder="1" applyAlignment="1">
      <alignment horizontal="center" vertical="center" wrapText="1"/>
    </xf>
    <xf numFmtId="177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/>
    </xf>
    <xf numFmtId="0" fontId="0" fillId="0" borderId="16" xfId="0" applyNumberFormat="1" applyFill="1" applyBorder="1" applyAlignment="1">
      <alignment vertical="center"/>
    </xf>
    <xf numFmtId="177" fontId="0" fillId="0" borderId="43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77" fontId="0" fillId="0" borderId="40" xfId="0" applyNumberForma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 vertical="center" wrapText="1"/>
    </xf>
    <xf numFmtId="4" fontId="0" fillId="0" borderId="53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7" fontId="1" fillId="0" borderId="1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7" fontId="1" fillId="0" borderId="5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6" sqref="D6:D1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12" t="s">
        <v>0</v>
      </c>
      <c r="B1" s="112"/>
      <c r="C1" s="112"/>
      <c r="D1" s="112"/>
    </row>
    <row r="2" spans="1:4" ht="15" customHeight="1">
      <c r="A2" s="113"/>
      <c r="B2" s="113"/>
      <c r="C2" s="113"/>
      <c r="D2" s="136" t="s">
        <v>1</v>
      </c>
    </row>
    <row r="3" spans="1:4" ht="15" customHeight="1">
      <c r="A3" s="198" t="s">
        <v>2</v>
      </c>
      <c r="B3" s="113"/>
      <c r="C3" s="113"/>
      <c r="D3" s="113" t="s">
        <v>3</v>
      </c>
    </row>
    <row r="4" spans="1:4" ht="19.5" customHeight="1">
      <c r="A4" s="117" t="s">
        <v>4</v>
      </c>
      <c r="B4" s="117"/>
      <c r="C4" s="117" t="s">
        <v>5</v>
      </c>
      <c r="D4" s="117"/>
    </row>
    <row r="5" spans="1:4" s="111" customFormat="1" ht="21" customHeight="1">
      <c r="A5" s="118" t="s">
        <v>6</v>
      </c>
      <c r="B5" s="118" t="s">
        <v>7</v>
      </c>
      <c r="C5" s="118" t="s">
        <v>6</v>
      </c>
      <c r="D5" s="118" t="s">
        <v>7</v>
      </c>
    </row>
    <row r="6" spans="1:4" ht="13.5">
      <c r="A6" s="120" t="s">
        <v>8</v>
      </c>
      <c r="B6" s="142">
        <v>158.59</v>
      </c>
      <c r="C6" s="131" t="s">
        <v>9</v>
      </c>
      <c r="D6" s="144">
        <v>130.01</v>
      </c>
    </row>
    <row r="7" spans="1:4" ht="13.5">
      <c r="A7" s="120" t="s">
        <v>10</v>
      </c>
      <c r="B7" s="144"/>
      <c r="C7" s="131" t="s">
        <v>11</v>
      </c>
      <c r="D7" s="144"/>
    </row>
    <row r="8" spans="1:4" ht="13.5">
      <c r="A8" s="120" t="s">
        <v>12</v>
      </c>
      <c r="B8" s="144"/>
      <c r="C8" s="131" t="s">
        <v>13</v>
      </c>
      <c r="D8" s="142"/>
    </row>
    <row r="9" spans="1:4" ht="13.5">
      <c r="A9" s="120" t="s">
        <v>14</v>
      </c>
      <c r="B9" s="144"/>
      <c r="C9" s="131" t="s">
        <v>15</v>
      </c>
      <c r="D9" s="144"/>
    </row>
    <row r="10" spans="1:4" ht="13.5">
      <c r="A10" s="120" t="s">
        <v>16</v>
      </c>
      <c r="B10" s="144"/>
      <c r="C10" s="131" t="s">
        <v>17</v>
      </c>
      <c r="D10" s="144"/>
    </row>
    <row r="11" spans="1:4" ht="13.5">
      <c r="A11" s="120"/>
      <c r="B11" s="144"/>
      <c r="C11" s="131" t="s">
        <v>18</v>
      </c>
      <c r="D11" s="144">
        <v>15.95</v>
      </c>
    </row>
    <row r="12" spans="1:4" ht="13.5">
      <c r="A12" s="120"/>
      <c r="B12" s="144"/>
      <c r="C12" s="131" t="s">
        <v>19</v>
      </c>
      <c r="D12" s="144">
        <v>5.05</v>
      </c>
    </row>
    <row r="13" spans="1:4" ht="13.5">
      <c r="A13" s="120"/>
      <c r="B13" s="144"/>
      <c r="C13" s="131" t="s">
        <v>20</v>
      </c>
      <c r="D13" s="144">
        <v>7.58</v>
      </c>
    </row>
    <row r="14" spans="1:4" ht="13.5">
      <c r="A14" s="120"/>
      <c r="B14" s="144"/>
      <c r="C14" s="131"/>
      <c r="D14" s="144"/>
    </row>
    <row r="15" spans="1:4" ht="13.5">
      <c r="A15" s="120" t="s">
        <v>21</v>
      </c>
      <c r="B15" s="142"/>
      <c r="C15" s="131" t="s">
        <v>22</v>
      </c>
      <c r="D15" s="142"/>
    </row>
    <row r="16" spans="1:4" ht="13.5">
      <c r="A16" s="120" t="s">
        <v>23</v>
      </c>
      <c r="B16" s="144"/>
      <c r="C16" s="131" t="s">
        <v>24</v>
      </c>
      <c r="D16" s="144"/>
    </row>
    <row r="17" spans="1:4" ht="13.5">
      <c r="A17" s="120" t="s">
        <v>25</v>
      </c>
      <c r="B17" s="144"/>
      <c r="C17" s="131"/>
      <c r="D17" s="144"/>
    </row>
    <row r="18" spans="1:4" ht="13.5">
      <c r="A18" s="120"/>
      <c r="B18" s="144"/>
      <c r="C18" s="131"/>
      <c r="D18" s="144"/>
    </row>
    <row r="19" spans="1:4" s="111" customFormat="1" ht="13.5">
      <c r="A19" s="118" t="s">
        <v>26</v>
      </c>
      <c r="B19" s="142">
        <f>B6</f>
        <v>158.59</v>
      </c>
      <c r="C19" s="142" t="s">
        <v>27</v>
      </c>
      <c r="D19" s="142">
        <f>SUM(D6:D18)</f>
        <v>158.59</v>
      </c>
    </row>
    <row r="20" ht="13.5">
      <c r="B20" s="187"/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B9" sqref="B9:I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48.00390625" style="1" customWidth="1"/>
    <col min="11" max="11" width="11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220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221</v>
      </c>
    </row>
    <row r="4" spans="1:13" s="1" customFormat="1" ht="23.25" customHeight="1">
      <c r="A4" s="5" t="s">
        <v>150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152</v>
      </c>
      <c r="B5" s="7" t="s">
        <v>222</v>
      </c>
      <c r="C5" s="7"/>
      <c r="D5" s="7"/>
      <c r="E5" s="7"/>
      <c r="F5" s="7"/>
      <c r="G5" s="7"/>
      <c r="H5" s="7"/>
      <c r="I5" s="7"/>
      <c r="J5" s="9" t="s">
        <v>223</v>
      </c>
      <c r="K5" s="7" t="s">
        <v>224</v>
      </c>
      <c r="L5" s="7" t="s">
        <v>225</v>
      </c>
      <c r="M5" s="7"/>
      <c r="N5" s="23"/>
    </row>
    <row r="6" spans="1:14" s="1" customFormat="1" ht="23.25" customHeight="1">
      <c r="A6" s="7"/>
      <c r="B6" s="7" t="s">
        <v>226</v>
      </c>
      <c r="C6" s="8" t="s">
        <v>227</v>
      </c>
      <c r="D6" s="8"/>
      <c r="E6" s="8"/>
      <c r="F6" s="8"/>
      <c r="G6" s="8"/>
      <c r="H6" s="7" t="s">
        <v>228</v>
      </c>
      <c r="I6" s="7"/>
      <c r="J6" s="9"/>
      <c r="K6" s="7"/>
      <c r="L6" s="7" t="s">
        <v>229</v>
      </c>
      <c r="M6" s="7" t="s">
        <v>230</v>
      </c>
      <c r="N6" s="23"/>
    </row>
    <row r="7" spans="1:14" s="1" customFormat="1" ht="47.25" customHeight="1">
      <c r="A7" s="7"/>
      <c r="B7" s="7"/>
      <c r="C7" s="9" t="s">
        <v>70</v>
      </c>
      <c r="D7" s="9" t="s">
        <v>231</v>
      </c>
      <c r="E7" s="9" t="s">
        <v>232</v>
      </c>
      <c r="F7" s="9" t="s">
        <v>233</v>
      </c>
      <c r="G7" s="9" t="s">
        <v>234</v>
      </c>
      <c r="H7" s="9" t="s">
        <v>62</v>
      </c>
      <c r="I7" s="9" t="s">
        <v>63</v>
      </c>
      <c r="J7" s="9"/>
      <c r="K7" s="7"/>
      <c r="L7" s="7"/>
      <c r="M7" s="7"/>
      <c r="N7" s="23"/>
    </row>
    <row r="8" spans="1:14" s="1" customFormat="1" ht="34.5" customHeight="1">
      <c r="A8" s="10" t="s">
        <v>32</v>
      </c>
      <c r="B8" s="11">
        <v>588.82</v>
      </c>
      <c r="C8" s="11">
        <v>588.82</v>
      </c>
      <c r="D8" s="12"/>
      <c r="E8" s="11"/>
      <c r="F8" s="13"/>
      <c r="G8" s="11"/>
      <c r="H8" s="11"/>
      <c r="I8" s="11"/>
      <c r="J8" s="24"/>
      <c r="K8" s="25"/>
      <c r="L8" s="24"/>
      <c r="M8" s="24"/>
      <c r="N8" s="26"/>
    </row>
    <row r="9" spans="1:13" s="1" customFormat="1" ht="280.5" customHeight="1">
      <c r="A9" s="14" t="s">
        <v>143</v>
      </c>
      <c r="B9" s="15">
        <v>158.59</v>
      </c>
      <c r="C9" s="15">
        <v>158.59</v>
      </c>
      <c r="D9" s="16"/>
      <c r="E9" s="15"/>
      <c r="F9" s="17"/>
      <c r="G9" s="15"/>
      <c r="H9" s="15">
        <v>115.59</v>
      </c>
      <c r="I9" s="27">
        <v>43</v>
      </c>
      <c r="J9" s="28" t="s">
        <v>235</v>
      </c>
      <c r="K9" s="29" t="s">
        <v>236</v>
      </c>
      <c r="L9" s="29" t="s">
        <v>237</v>
      </c>
      <c r="M9" s="29" t="s">
        <v>238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5"/>
    <row r="14" s="1" customFormat="1" ht="15"/>
    <row r="15" s="1" customFormat="1" ht="1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C6" sqref="C6:C20"/>
    </sheetView>
  </sheetViews>
  <sheetFormatPr defaultColWidth="9.00390625" defaultRowHeight="13.5"/>
  <cols>
    <col min="2" max="2" width="33.753906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10.00390625" style="0" customWidth="1"/>
    <col min="12" max="12" width="8.125" style="0" customWidth="1"/>
    <col min="13" max="13" width="9.125" style="0" customWidth="1"/>
  </cols>
  <sheetData>
    <row r="1" spans="1:13" ht="36" customHeight="1">
      <c r="A1" s="112" t="s">
        <v>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36" t="s">
        <v>29</v>
      </c>
      <c r="M2" s="136"/>
    </row>
    <row r="3" spans="1:13" ht="15" customHeight="1">
      <c r="A3" s="139" t="s">
        <v>30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41.25" customHeight="1">
      <c r="A4" s="117" t="s">
        <v>31</v>
      </c>
      <c r="B4" s="117"/>
      <c r="C4" s="127" t="s">
        <v>32</v>
      </c>
      <c r="D4" s="127" t="s">
        <v>25</v>
      </c>
      <c r="E4" s="127" t="s">
        <v>33</v>
      </c>
      <c r="F4" s="127" t="s">
        <v>34</v>
      </c>
      <c r="G4" s="127" t="s">
        <v>35</v>
      </c>
      <c r="H4" s="127"/>
      <c r="I4" s="196" t="s">
        <v>36</v>
      </c>
      <c r="J4" s="196" t="s">
        <v>37</v>
      </c>
      <c r="K4" s="196" t="s">
        <v>38</v>
      </c>
      <c r="L4" s="126" t="s">
        <v>39</v>
      </c>
      <c r="M4" s="126" t="s">
        <v>23</v>
      </c>
    </row>
    <row r="5" spans="1:13" s="111" customFormat="1" ht="30" customHeight="1">
      <c r="A5" s="118" t="s">
        <v>40</v>
      </c>
      <c r="B5" s="118" t="s">
        <v>41</v>
      </c>
      <c r="C5" s="127"/>
      <c r="D5" s="127"/>
      <c r="E5" s="127"/>
      <c r="F5" s="127"/>
      <c r="G5" s="154" t="s">
        <v>42</v>
      </c>
      <c r="H5" s="127" t="s">
        <v>43</v>
      </c>
      <c r="I5" s="197"/>
      <c r="J5" s="197"/>
      <c r="K5" s="197"/>
      <c r="L5" s="129"/>
      <c r="M5" s="129"/>
    </row>
    <row r="6" spans="1:13" s="150" customFormat="1" ht="13.5">
      <c r="A6" s="117"/>
      <c r="B6" s="127" t="s">
        <v>32</v>
      </c>
      <c r="C6" s="165">
        <f>C7+C11+C15+C18</f>
        <v>158.59</v>
      </c>
      <c r="D6" s="142"/>
      <c r="E6" s="165">
        <v>158.59</v>
      </c>
      <c r="F6" s="142"/>
      <c r="G6" s="142"/>
      <c r="H6" s="191"/>
      <c r="I6" s="191"/>
      <c r="J6" s="191"/>
      <c r="K6" s="191"/>
      <c r="L6" s="191"/>
      <c r="M6" s="191"/>
    </row>
    <row r="7" spans="1:13" ht="13.5">
      <c r="A7" s="167">
        <v>201</v>
      </c>
      <c r="B7" s="168" t="s">
        <v>44</v>
      </c>
      <c r="C7" s="118">
        <f>C8</f>
        <v>130.01</v>
      </c>
      <c r="D7" s="192"/>
      <c r="E7" s="118">
        <v>130.01</v>
      </c>
      <c r="F7" s="193"/>
      <c r="G7" s="119"/>
      <c r="H7" s="119"/>
      <c r="I7" s="119"/>
      <c r="J7" s="119"/>
      <c r="K7" s="119"/>
      <c r="L7" s="119"/>
      <c r="M7" s="119"/>
    </row>
    <row r="8" spans="1:13" ht="13.5">
      <c r="A8" s="167">
        <v>20129</v>
      </c>
      <c r="B8" s="168" t="s">
        <v>45</v>
      </c>
      <c r="C8" s="118">
        <f>C9+C10</f>
        <v>130.01</v>
      </c>
      <c r="D8" s="192"/>
      <c r="E8" s="118">
        <v>130.01</v>
      </c>
      <c r="F8" s="193"/>
      <c r="G8" s="119"/>
      <c r="H8" s="119"/>
      <c r="I8" s="119"/>
      <c r="J8" s="119"/>
      <c r="K8" s="119"/>
      <c r="L8" s="119"/>
      <c r="M8" s="119"/>
    </row>
    <row r="9" spans="1:13" ht="13.5">
      <c r="A9" s="169" t="s">
        <v>46</v>
      </c>
      <c r="B9" s="170" t="s">
        <v>47</v>
      </c>
      <c r="C9" s="171">
        <v>87.01</v>
      </c>
      <c r="D9" s="194"/>
      <c r="E9" s="171">
        <v>87.01</v>
      </c>
      <c r="F9" s="193"/>
      <c r="G9" s="119"/>
      <c r="H9" s="119"/>
      <c r="I9" s="119"/>
      <c r="J9" s="119"/>
      <c r="K9" s="119"/>
      <c r="L9" s="119"/>
      <c r="M9" s="119"/>
    </row>
    <row r="10" spans="1:13" ht="13.5">
      <c r="A10" s="169" t="s">
        <v>48</v>
      </c>
      <c r="B10" s="170" t="s">
        <v>49</v>
      </c>
      <c r="C10" s="142">
        <v>43</v>
      </c>
      <c r="D10" s="142"/>
      <c r="E10" s="142">
        <v>43</v>
      </c>
      <c r="F10" s="119"/>
      <c r="G10" s="119"/>
      <c r="H10" s="119"/>
      <c r="I10" s="119"/>
      <c r="J10" s="119"/>
      <c r="K10" s="119"/>
      <c r="L10" s="119"/>
      <c r="M10" s="119"/>
    </row>
    <row r="11" spans="1:13" ht="13.5">
      <c r="A11" s="143">
        <v>208</v>
      </c>
      <c r="B11" s="172" t="s">
        <v>50</v>
      </c>
      <c r="C11" s="142">
        <f>C12</f>
        <v>15.950000000000001</v>
      </c>
      <c r="D11" s="142"/>
      <c r="E11" s="142">
        <v>15.95</v>
      </c>
      <c r="F11" s="119"/>
      <c r="G11" s="119"/>
      <c r="H11" s="119"/>
      <c r="I11" s="119"/>
      <c r="J11" s="119"/>
      <c r="K11" s="119"/>
      <c r="L11" s="119"/>
      <c r="M11" s="119"/>
    </row>
    <row r="12" spans="1:13" ht="13.5">
      <c r="A12" s="143">
        <v>20805</v>
      </c>
      <c r="B12" s="120" t="s">
        <v>51</v>
      </c>
      <c r="C12" s="142">
        <f>C13+C14</f>
        <v>15.950000000000001</v>
      </c>
      <c r="D12" s="142"/>
      <c r="E12" s="142">
        <v>15.95</v>
      </c>
      <c r="F12" s="119"/>
      <c r="G12" s="119"/>
      <c r="H12" s="119"/>
      <c r="I12" s="119"/>
      <c r="J12" s="119"/>
      <c r="K12" s="119"/>
      <c r="L12" s="119"/>
      <c r="M12" s="119"/>
    </row>
    <row r="13" spans="1:13" ht="13.5">
      <c r="A13" s="143">
        <v>2080505</v>
      </c>
      <c r="B13" s="120" t="s">
        <v>52</v>
      </c>
      <c r="C13" s="142">
        <v>10.63</v>
      </c>
      <c r="D13" s="119"/>
      <c r="E13" s="142">
        <v>10.63</v>
      </c>
      <c r="F13" s="119"/>
      <c r="G13" s="119"/>
      <c r="H13" s="119"/>
      <c r="I13" s="119"/>
      <c r="J13" s="119"/>
      <c r="K13" s="119"/>
      <c r="L13" s="119"/>
      <c r="M13" s="119"/>
    </row>
    <row r="14" spans="1:13" ht="13.5">
      <c r="A14" s="143">
        <v>2080506</v>
      </c>
      <c r="B14" s="120" t="s">
        <v>53</v>
      </c>
      <c r="C14" s="142">
        <v>5.32</v>
      </c>
      <c r="D14" s="119"/>
      <c r="E14" s="142">
        <v>5.32</v>
      </c>
      <c r="F14" s="119"/>
      <c r="G14" s="119"/>
      <c r="H14" s="119"/>
      <c r="I14" s="119"/>
      <c r="J14" s="119"/>
      <c r="K14" s="119"/>
      <c r="L14" s="119"/>
      <c r="M14" s="119"/>
    </row>
    <row r="15" spans="1:13" ht="13.5">
      <c r="A15" s="174">
        <v>210</v>
      </c>
      <c r="B15" s="120" t="s">
        <v>54</v>
      </c>
      <c r="C15" s="142">
        <f>C16</f>
        <v>5.05</v>
      </c>
      <c r="D15" s="119"/>
      <c r="E15" s="142">
        <v>5.05</v>
      </c>
      <c r="F15" s="119"/>
      <c r="G15" s="119"/>
      <c r="H15" s="119"/>
      <c r="I15" s="119"/>
      <c r="J15" s="119"/>
      <c r="K15" s="119"/>
      <c r="L15" s="119"/>
      <c r="M15" s="119"/>
    </row>
    <row r="16" spans="1:13" ht="13.5">
      <c r="A16" s="174">
        <v>21011</v>
      </c>
      <c r="B16" s="120" t="s">
        <v>55</v>
      </c>
      <c r="C16" s="142">
        <f>C17</f>
        <v>5.05</v>
      </c>
      <c r="D16" s="119"/>
      <c r="E16" s="142">
        <v>5.05</v>
      </c>
      <c r="F16" s="120"/>
      <c r="G16" s="120"/>
      <c r="H16" s="120"/>
      <c r="I16" s="120"/>
      <c r="J16" s="120"/>
      <c r="K16" s="120"/>
      <c r="L16" s="120"/>
      <c r="M16" s="120"/>
    </row>
    <row r="17" spans="1:13" ht="13.5">
      <c r="A17" s="174">
        <v>2101101</v>
      </c>
      <c r="B17" s="120" t="s">
        <v>56</v>
      </c>
      <c r="C17" s="142">
        <v>5.05</v>
      </c>
      <c r="D17" s="119"/>
      <c r="E17" s="142">
        <v>5.05</v>
      </c>
      <c r="F17" s="120"/>
      <c r="G17" s="120"/>
      <c r="H17" s="120"/>
      <c r="I17" s="120"/>
      <c r="J17" s="120"/>
      <c r="K17" s="120"/>
      <c r="L17" s="120"/>
      <c r="M17" s="120"/>
    </row>
    <row r="18" spans="1:13" ht="13.5">
      <c r="A18" s="174">
        <v>221</v>
      </c>
      <c r="B18" s="120" t="s">
        <v>57</v>
      </c>
      <c r="C18" s="119">
        <f>C19</f>
        <v>7.58</v>
      </c>
      <c r="D18" s="119"/>
      <c r="E18" s="119">
        <v>7.58</v>
      </c>
      <c r="F18" s="120"/>
      <c r="G18" s="120"/>
      <c r="H18" s="120"/>
      <c r="I18" s="120"/>
      <c r="J18" s="120"/>
      <c r="K18" s="120"/>
      <c r="L18" s="120"/>
      <c r="M18" s="120"/>
    </row>
    <row r="19" spans="1:13" ht="13.5">
      <c r="A19" s="174">
        <v>22102</v>
      </c>
      <c r="B19" s="120" t="s">
        <v>58</v>
      </c>
      <c r="C19" s="119">
        <f>C20</f>
        <v>7.58</v>
      </c>
      <c r="D19" s="119"/>
      <c r="E19" s="119">
        <v>7.58</v>
      </c>
      <c r="F19" s="120"/>
      <c r="G19" s="120"/>
      <c r="H19" s="120"/>
      <c r="I19" s="120"/>
      <c r="J19" s="120"/>
      <c r="K19" s="120"/>
      <c r="L19" s="120"/>
      <c r="M19" s="120"/>
    </row>
    <row r="20" spans="1:13" ht="13.5">
      <c r="A20" s="174">
        <v>2210201</v>
      </c>
      <c r="B20" s="120" t="s">
        <v>59</v>
      </c>
      <c r="C20" s="119">
        <v>7.58</v>
      </c>
      <c r="D20" s="119"/>
      <c r="E20" s="119">
        <v>7.58</v>
      </c>
      <c r="F20" s="120"/>
      <c r="G20" s="120"/>
      <c r="H20" s="120"/>
      <c r="I20" s="120"/>
      <c r="J20" s="120"/>
      <c r="K20" s="120"/>
      <c r="L20" s="120"/>
      <c r="M20" s="120"/>
    </row>
    <row r="21" spans="1:13" ht="13.5">
      <c r="A21" s="174"/>
      <c r="B21" s="120"/>
      <c r="C21" s="119"/>
      <c r="D21" s="119"/>
      <c r="E21" s="119"/>
      <c r="F21" s="120"/>
      <c r="G21" s="120"/>
      <c r="H21" s="120"/>
      <c r="I21" s="120"/>
      <c r="J21" s="120"/>
      <c r="K21" s="120"/>
      <c r="L21" s="120"/>
      <c r="M21" s="120"/>
    </row>
    <row r="22" spans="1:13" ht="13.5">
      <c r="A22" s="174"/>
      <c r="B22" s="120"/>
      <c r="C22" s="119"/>
      <c r="D22" s="195"/>
      <c r="E22" s="119"/>
      <c r="F22" s="190"/>
      <c r="G22" s="190"/>
      <c r="H22" s="190"/>
      <c r="I22" s="190"/>
      <c r="J22" s="190"/>
      <c r="K22" s="190"/>
      <c r="L22" s="190"/>
      <c r="M22" s="190"/>
    </row>
    <row r="23" spans="1:13" ht="13.5">
      <c r="A23" s="174"/>
      <c r="B23" s="120"/>
      <c r="C23" s="119"/>
      <c r="D23" s="195"/>
      <c r="E23" s="119"/>
      <c r="F23" s="190"/>
      <c r="G23" s="190"/>
      <c r="H23" s="190"/>
      <c r="I23" s="190"/>
      <c r="J23" s="190"/>
      <c r="K23" s="190"/>
      <c r="L23" s="190"/>
      <c r="M23" s="190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6" sqref="C6:E19"/>
    </sheetView>
  </sheetViews>
  <sheetFormatPr defaultColWidth="9.00390625" defaultRowHeight="13.5"/>
  <cols>
    <col min="1" max="1" width="12.25390625" style="0" customWidth="1"/>
    <col min="2" max="2" width="33.75390625" style="0" customWidth="1"/>
    <col min="3" max="3" width="12.25390625" style="187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12" t="s">
        <v>60</v>
      </c>
      <c r="B1" s="112"/>
      <c r="C1" s="112"/>
      <c r="D1" s="112"/>
      <c r="E1" s="112"/>
      <c r="F1" s="112"/>
      <c r="G1" s="112"/>
      <c r="H1" s="112"/>
    </row>
    <row r="2" spans="1:8" ht="15" customHeight="1">
      <c r="A2" s="123"/>
      <c r="B2" s="123"/>
      <c r="C2" s="123"/>
      <c r="D2" s="123"/>
      <c r="E2" s="123"/>
      <c r="F2" s="123"/>
      <c r="G2" s="123"/>
      <c r="H2" s="136" t="s">
        <v>61</v>
      </c>
    </row>
    <row r="3" spans="1:8" ht="15" customHeight="1">
      <c r="A3" s="188" t="s">
        <v>30</v>
      </c>
      <c r="B3" s="188"/>
      <c r="C3" s="189"/>
      <c r="D3" s="188"/>
      <c r="E3" s="188"/>
      <c r="F3" s="188"/>
      <c r="G3" s="188"/>
      <c r="H3" s="188"/>
    </row>
    <row r="4" spans="1:8" s="113" customFormat="1" ht="31.5" customHeight="1">
      <c r="A4" s="117" t="s">
        <v>40</v>
      </c>
      <c r="B4" s="117" t="s">
        <v>41</v>
      </c>
      <c r="C4" s="117" t="s">
        <v>32</v>
      </c>
      <c r="D4" s="117" t="s">
        <v>62</v>
      </c>
      <c r="E4" s="117" t="s">
        <v>63</v>
      </c>
      <c r="F4" s="117" t="s">
        <v>64</v>
      </c>
      <c r="G4" s="117" t="s">
        <v>65</v>
      </c>
      <c r="H4" s="117" t="s">
        <v>66</v>
      </c>
    </row>
    <row r="5" spans="1:8" s="113" customFormat="1" ht="19.5" customHeight="1">
      <c r="A5" s="117"/>
      <c r="B5" s="127" t="s">
        <v>32</v>
      </c>
      <c r="C5" s="165">
        <f>C6+C10+C14+C17</f>
        <v>158.59</v>
      </c>
      <c r="D5" s="165">
        <f>D6+D10+D14+D17</f>
        <v>115.59</v>
      </c>
      <c r="E5" s="171">
        <f>E6+E10+E14+E17</f>
        <v>43</v>
      </c>
      <c r="F5" s="117"/>
      <c r="G5" s="117"/>
      <c r="H5" s="117"/>
    </row>
    <row r="6" spans="1:8" ht="13.5">
      <c r="A6" s="167">
        <v>201</v>
      </c>
      <c r="B6" s="168" t="s">
        <v>44</v>
      </c>
      <c r="C6" s="118">
        <f>C7</f>
        <v>130.01</v>
      </c>
      <c r="D6" s="118">
        <f>D7</f>
        <v>87.01</v>
      </c>
      <c r="E6" s="171">
        <f>E7</f>
        <v>43</v>
      </c>
      <c r="F6" s="120"/>
      <c r="G6" s="120"/>
      <c r="H6" s="120"/>
    </row>
    <row r="7" spans="1:8" ht="13.5">
      <c r="A7" s="167">
        <v>20129</v>
      </c>
      <c r="B7" s="168" t="s">
        <v>45</v>
      </c>
      <c r="C7" s="118">
        <f>C8+C9</f>
        <v>130.01</v>
      </c>
      <c r="D7" s="118">
        <f>D8+D9</f>
        <v>87.01</v>
      </c>
      <c r="E7" s="171">
        <f>E8+E9</f>
        <v>43</v>
      </c>
      <c r="F7" s="120"/>
      <c r="G7" s="120"/>
      <c r="H7" s="120"/>
    </row>
    <row r="8" spans="1:8" ht="13.5">
      <c r="A8" s="169" t="s">
        <v>46</v>
      </c>
      <c r="B8" s="170" t="s">
        <v>47</v>
      </c>
      <c r="C8" s="171">
        <v>87.01</v>
      </c>
      <c r="D8" s="171">
        <v>87.01</v>
      </c>
      <c r="E8" s="171"/>
      <c r="F8" s="120"/>
      <c r="G8" s="120"/>
      <c r="H8" s="120"/>
    </row>
    <row r="9" spans="1:8" ht="13.5">
      <c r="A9" s="169" t="s">
        <v>48</v>
      </c>
      <c r="B9" s="170" t="s">
        <v>49</v>
      </c>
      <c r="C9" s="142">
        <v>43</v>
      </c>
      <c r="D9" s="142"/>
      <c r="E9" s="142">
        <v>43</v>
      </c>
      <c r="F9" s="120"/>
      <c r="G9" s="120"/>
      <c r="H9" s="120"/>
    </row>
    <row r="10" spans="1:8" ht="13.5">
      <c r="A10" s="143">
        <v>208</v>
      </c>
      <c r="B10" s="172" t="s">
        <v>50</v>
      </c>
      <c r="C10" s="142">
        <f aca="true" t="shared" si="0" ref="C10:C15">C11</f>
        <v>15.950000000000001</v>
      </c>
      <c r="D10" s="142">
        <f aca="true" t="shared" si="1" ref="D10:D15">D11</f>
        <v>15.950000000000001</v>
      </c>
      <c r="E10" s="142"/>
      <c r="F10" s="120"/>
      <c r="G10" s="120"/>
      <c r="H10" s="120"/>
    </row>
    <row r="11" spans="1:8" ht="13.5">
      <c r="A11" s="143">
        <v>20805</v>
      </c>
      <c r="B11" s="120" t="s">
        <v>51</v>
      </c>
      <c r="C11" s="142">
        <f>C12+C13</f>
        <v>15.950000000000001</v>
      </c>
      <c r="D11" s="142">
        <f>D12+D13</f>
        <v>15.950000000000001</v>
      </c>
      <c r="E11" s="142"/>
      <c r="F11" s="120"/>
      <c r="G11" s="120"/>
      <c r="H11" s="120"/>
    </row>
    <row r="12" spans="1:8" ht="13.5">
      <c r="A12" s="143">
        <v>2080505</v>
      </c>
      <c r="B12" s="120" t="s">
        <v>52</v>
      </c>
      <c r="C12" s="142">
        <v>10.63</v>
      </c>
      <c r="D12" s="142">
        <v>10.63</v>
      </c>
      <c r="E12" s="142"/>
      <c r="F12" s="120"/>
      <c r="G12" s="120"/>
      <c r="H12" s="120"/>
    </row>
    <row r="13" spans="1:8" ht="13.5">
      <c r="A13" s="143">
        <v>2080506</v>
      </c>
      <c r="B13" s="120" t="s">
        <v>53</v>
      </c>
      <c r="C13" s="142">
        <v>5.32</v>
      </c>
      <c r="D13" s="142">
        <v>5.32</v>
      </c>
      <c r="E13" s="142"/>
      <c r="F13" s="120"/>
      <c r="G13" s="120"/>
      <c r="H13" s="120"/>
    </row>
    <row r="14" spans="1:8" ht="13.5">
      <c r="A14" s="174">
        <v>210</v>
      </c>
      <c r="B14" s="120" t="s">
        <v>54</v>
      </c>
      <c r="C14" s="142">
        <f t="shared" si="0"/>
        <v>5.05</v>
      </c>
      <c r="D14" s="142">
        <f t="shared" si="1"/>
        <v>5.05</v>
      </c>
      <c r="E14" s="142"/>
      <c r="F14" s="120"/>
      <c r="G14" s="120"/>
      <c r="H14" s="120"/>
    </row>
    <row r="15" spans="1:8" ht="13.5">
      <c r="A15" s="174">
        <v>21011</v>
      </c>
      <c r="B15" s="120" t="s">
        <v>55</v>
      </c>
      <c r="C15" s="142">
        <f t="shared" si="0"/>
        <v>5.05</v>
      </c>
      <c r="D15" s="142">
        <f t="shared" si="1"/>
        <v>5.05</v>
      </c>
      <c r="E15" s="142"/>
      <c r="F15" s="120"/>
      <c r="G15" s="120"/>
      <c r="H15" s="120"/>
    </row>
    <row r="16" spans="1:8" ht="13.5">
      <c r="A16" s="174">
        <v>2101101</v>
      </c>
      <c r="B16" s="120" t="s">
        <v>56</v>
      </c>
      <c r="C16" s="142">
        <v>5.05</v>
      </c>
      <c r="D16" s="142">
        <v>5.05</v>
      </c>
      <c r="E16" s="142"/>
      <c r="F16" s="120"/>
      <c r="G16" s="120"/>
      <c r="H16" s="120"/>
    </row>
    <row r="17" spans="1:8" ht="13.5">
      <c r="A17" s="174">
        <v>221</v>
      </c>
      <c r="B17" s="120" t="s">
        <v>57</v>
      </c>
      <c r="C17" s="119">
        <f>C18</f>
        <v>7.58</v>
      </c>
      <c r="D17" s="119">
        <f>D18</f>
        <v>7.58</v>
      </c>
      <c r="E17" s="119"/>
      <c r="F17" s="120"/>
      <c r="G17" s="120"/>
      <c r="H17" s="120"/>
    </row>
    <row r="18" spans="1:8" ht="13.5">
      <c r="A18" s="174">
        <v>22102</v>
      </c>
      <c r="B18" s="120" t="s">
        <v>58</v>
      </c>
      <c r="C18" s="119">
        <f>C19</f>
        <v>7.58</v>
      </c>
      <c r="D18" s="119">
        <f>D19</f>
        <v>7.58</v>
      </c>
      <c r="E18" s="119"/>
      <c r="F18" s="120"/>
      <c r="G18" s="120"/>
      <c r="H18" s="120"/>
    </row>
    <row r="19" spans="1:8" ht="13.5">
      <c r="A19" s="174">
        <v>2210201</v>
      </c>
      <c r="B19" s="120" t="s">
        <v>59</v>
      </c>
      <c r="C19" s="119">
        <v>7.58</v>
      </c>
      <c r="D19" s="119">
        <v>7.58</v>
      </c>
      <c r="E19" s="119"/>
      <c r="F19" s="190"/>
      <c r="G19" s="190"/>
      <c r="H19" s="190"/>
    </row>
    <row r="20" spans="1:8" ht="13.5">
      <c r="A20" s="174"/>
      <c r="B20" s="120"/>
      <c r="C20" s="119"/>
      <c r="D20" s="119"/>
      <c r="E20" s="177"/>
      <c r="F20" s="190"/>
      <c r="G20" s="190"/>
      <c r="H20" s="190"/>
    </row>
    <row r="21" spans="1:8" ht="13.5">
      <c r="A21" s="174"/>
      <c r="B21" s="120"/>
      <c r="C21" s="119"/>
      <c r="D21" s="119"/>
      <c r="E21" s="177"/>
      <c r="F21" s="190"/>
      <c r="G21" s="190"/>
      <c r="H21" s="190"/>
    </row>
    <row r="22" spans="1:8" ht="13.5">
      <c r="A22" s="174"/>
      <c r="B22" s="120"/>
      <c r="C22" s="119"/>
      <c r="D22" s="119"/>
      <c r="E22" s="177"/>
      <c r="F22" s="190"/>
      <c r="G22" s="190"/>
      <c r="H22" s="190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8" sqref="E18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53" t="s">
        <v>67</v>
      </c>
      <c r="B1" s="153"/>
      <c r="C1" s="153"/>
      <c r="D1" s="153"/>
      <c r="E1" s="153"/>
      <c r="F1" s="153"/>
    </row>
    <row r="2" spans="1:6" s="150" customFormat="1" ht="15" customHeight="1">
      <c r="A2" s="151"/>
      <c r="B2" s="151"/>
      <c r="C2" s="151"/>
      <c r="D2" s="151"/>
      <c r="E2" s="151"/>
      <c r="F2" s="151" t="s">
        <v>68</v>
      </c>
    </row>
    <row r="3" spans="1:6" s="150" customFormat="1" ht="15" customHeight="1">
      <c r="A3" s="185" t="s">
        <v>69</v>
      </c>
      <c r="B3" s="151"/>
      <c r="C3" s="151"/>
      <c r="D3" s="151"/>
      <c r="E3" s="151"/>
      <c r="F3" s="151" t="s">
        <v>3</v>
      </c>
    </row>
    <row r="4" spans="1:6" ht="15.75" customHeight="1">
      <c r="A4" s="117" t="s">
        <v>4</v>
      </c>
      <c r="B4" s="117"/>
      <c r="C4" s="118" t="s">
        <v>5</v>
      </c>
      <c r="D4" s="118"/>
      <c r="E4" s="118"/>
      <c r="F4" s="118"/>
    </row>
    <row r="5" spans="1:6" s="111" customFormat="1" ht="15.75" customHeight="1">
      <c r="A5" s="118" t="s">
        <v>6</v>
      </c>
      <c r="B5" s="118" t="s">
        <v>7</v>
      </c>
      <c r="C5" s="118" t="s">
        <v>6</v>
      </c>
      <c r="D5" s="118" t="s">
        <v>32</v>
      </c>
      <c r="E5" s="118" t="s">
        <v>70</v>
      </c>
      <c r="F5" s="118" t="s">
        <v>71</v>
      </c>
    </row>
    <row r="6" spans="1:6" ht="15.75" customHeight="1">
      <c r="A6" s="120" t="s">
        <v>72</v>
      </c>
      <c r="B6" s="186"/>
      <c r="C6" s="131" t="s">
        <v>73</v>
      </c>
      <c r="D6" s="186"/>
      <c r="E6" s="186"/>
      <c r="F6" s="120"/>
    </row>
    <row r="7" spans="1:6" ht="15.75" customHeight="1">
      <c r="A7" s="120" t="s">
        <v>74</v>
      </c>
      <c r="B7" s="142">
        <v>158.59</v>
      </c>
      <c r="C7" s="131" t="s">
        <v>75</v>
      </c>
      <c r="D7" s="144">
        <v>130.01</v>
      </c>
      <c r="E7" s="144">
        <v>130.01</v>
      </c>
      <c r="F7" s="120"/>
    </row>
    <row r="8" spans="1:6" ht="15.75" customHeight="1">
      <c r="A8" s="120" t="s">
        <v>76</v>
      </c>
      <c r="B8" s="131"/>
      <c r="C8" s="131" t="s">
        <v>77</v>
      </c>
      <c r="D8" s="144"/>
      <c r="E8" s="144"/>
      <c r="F8" s="120"/>
    </row>
    <row r="9" spans="1:6" ht="15.75" customHeight="1">
      <c r="A9" s="120"/>
      <c r="B9" s="131"/>
      <c r="C9" s="131" t="s">
        <v>78</v>
      </c>
      <c r="D9" s="142"/>
      <c r="E9" s="142"/>
      <c r="F9" s="120"/>
    </row>
    <row r="10" spans="1:6" ht="15.75" customHeight="1">
      <c r="A10" s="120" t="s">
        <v>79</v>
      </c>
      <c r="B10" s="131"/>
      <c r="C10" s="131" t="s">
        <v>80</v>
      </c>
      <c r="D10" s="144"/>
      <c r="E10" s="144"/>
      <c r="F10" s="120"/>
    </row>
    <row r="11" spans="1:6" ht="15.75" customHeight="1">
      <c r="A11" s="120" t="s">
        <v>74</v>
      </c>
      <c r="B11" s="131"/>
      <c r="C11" s="131" t="s">
        <v>81</v>
      </c>
      <c r="D11" s="144"/>
      <c r="E11" s="144"/>
      <c r="F11" s="120"/>
    </row>
    <row r="12" spans="1:6" ht="15.75" customHeight="1">
      <c r="A12" s="120" t="s">
        <v>76</v>
      </c>
      <c r="B12" s="131"/>
      <c r="C12" s="131" t="s">
        <v>82</v>
      </c>
      <c r="D12" s="144">
        <v>15.95</v>
      </c>
      <c r="E12" s="144">
        <v>15.95</v>
      </c>
      <c r="F12" s="120"/>
    </row>
    <row r="13" spans="1:6" ht="15.75" customHeight="1">
      <c r="A13" s="120"/>
      <c r="B13" s="131"/>
      <c r="C13" s="131" t="s">
        <v>83</v>
      </c>
      <c r="D13" s="144">
        <v>5.05</v>
      </c>
      <c r="E13" s="144">
        <v>5.05</v>
      </c>
      <c r="F13" s="120"/>
    </row>
    <row r="14" spans="1:6" ht="15.75" customHeight="1">
      <c r="A14" s="120"/>
      <c r="B14" s="131"/>
      <c r="C14" s="131" t="s">
        <v>84</v>
      </c>
      <c r="D14" s="144">
        <v>7.58</v>
      </c>
      <c r="E14" s="144">
        <v>7.58</v>
      </c>
      <c r="F14" s="120"/>
    </row>
    <row r="15" spans="1:6" ht="15.75" customHeight="1">
      <c r="A15" s="120"/>
      <c r="B15" s="131"/>
      <c r="C15" s="131"/>
      <c r="D15" s="131"/>
      <c r="E15" s="131"/>
      <c r="F15" s="120"/>
    </row>
    <row r="16" spans="1:6" ht="15.75" customHeight="1">
      <c r="A16" s="120"/>
      <c r="B16" s="131"/>
      <c r="C16" s="131" t="s">
        <v>85</v>
      </c>
      <c r="D16" s="131"/>
      <c r="E16" s="131"/>
      <c r="F16" s="120"/>
    </row>
    <row r="17" spans="1:6" ht="15.75" customHeight="1">
      <c r="A17" s="120"/>
      <c r="B17" s="131"/>
      <c r="C17" s="131"/>
      <c r="D17" s="131"/>
      <c r="E17" s="131"/>
      <c r="F17" s="120"/>
    </row>
    <row r="18" spans="1:6" ht="15.75" customHeight="1">
      <c r="A18" s="120" t="s">
        <v>26</v>
      </c>
      <c r="B18" s="142">
        <v>158.59</v>
      </c>
      <c r="C18" s="131" t="s">
        <v>27</v>
      </c>
      <c r="D18" s="142">
        <v>158.59</v>
      </c>
      <c r="E18" s="142">
        <v>158.59</v>
      </c>
      <c r="F18" s="120"/>
    </row>
    <row r="19" ht="32.25" customHeight="1">
      <c r="D19" s="148"/>
    </row>
    <row r="20" ht="32.25" customHeight="1">
      <c r="D20" s="148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1"/>
  <sheetViews>
    <sheetView workbookViewId="0" topLeftCell="A1">
      <selection activeCell="N18" sqref="N18"/>
    </sheetView>
  </sheetViews>
  <sheetFormatPr defaultColWidth="9.00390625" defaultRowHeight="13.5"/>
  <cols>
    <col min="1" max="1" width="8.125" style="0" customWidth="1"/>
    <col min="2" max="2" width="37.1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149" customFormat="1" ht="38.25" customHeight="1">
      <c r="A1" s="153" t="s">
        <v>86</v>
      </c>
      <c r="B1" s="153"/>
      <c r="C1" s="153"/>
      <c r="D1" s="153"/>
      <c r="E1" s="153"/>
      <c r="F1" s="153"/>
      <c r="G1" s="153"/>
      <c r="H1" s="153"/>
    </row>
    <row r="2" spans="1:8" ht="15" customHeight="1">
      <c r="A2" s="111"/>
      <c r="B2" s="111"/>
      <c r="C2" s="111"/>
      <c r="D2" s="111"/>
      <c r="E2" s="111"/>
      <c r="F2" s="111"/>
      <c r="G2" s="151" t="s">
        <v>87</v>
      </c>
      <c r="H2" s="111"/>
    </row>
    <row r="3" spans="1:8" ht="15" customHeight="1">
      <c r="A3" s="115" t="s">
        <v>88</v>
      </c>
      <c r="B3" s="115"/>
      <c r="H3" s="150" t="s">
        <v>3</v>
      </c>
    </row>
    <row r="4" spans="1:8" s="150" customFormat="1" ht="34.5" customHeight="1">
      <c r="A4" s="154" t="s">
        <v>89</v>
      </c>
      <c r="B4" s="154"/>
      <c r="C4" s="155" t="s">
        <v>90</v>
      </c>
      <c r="D4" s="156" t="s">
        <v>91</v>
      </c>
      <c r="E4" s="157"/>
      <c r="F4" s="157"/>
      <c r="G4" s="158" t="s">
        <v>92</v>
      </c>
      <c r="H4" s="159"/>
    </row>
    <row r="5" spans="1:8" s="151" customFormat="1" ht="16.5" customHeight="1">
      <c r="A5" s="127" t="s">
        <v>40</v>
      </c>
      <c r="B5" s="127" t="s">
        <v>41</v>
      </c>
      <c r="C5" s="160"/>
      <c r="D5" s="161" t="s">
        <v>93</v>
      </c>
      <c r="E5" s="161" t="s">
        <v>62</v>
      </c>
      <c r="F5" s="142" t="s">
        <v>63</v>
      </c>
      <c r="G5" s="162" t="s">
        <v>94</v>
      </c>
      <c r="H5" s="162" t="s">
        <v>95</v>
      </c>
    </row>
    <row r="6" spans="1:8" s="136" customFormat="1" ht="18.75" customHeight="1">
      <c r="A6" s="127"/>
      <c r="B6" s="127"/>
      <c r="C6" s="163"/>
      <c r="D6" s="164"/>
      <c r="E6" s="164"/>
      <c r="F6" s="142"/>
      <c r="G6" s="164"/>
      <c r="H6" s="164"/>
    </row>
    <row r="7" spans="1:8" s="136" customFormat="1" ht="18.75" customHeight="1">
      <c r="A7" s="117"/>
      <c r="B7" s="127" t="s">
        <v>32</v>
      </c>
      <c r="C7" s="165">
        <f>C8+C12+C16+C19</f>
        <v>253.17</v>
      </c>
      <c r="D7" s="165">
        <f>D8+D12+D16+D19</f>
        <v>158.59</v>
      </c>
      <c r="E7" s="165">
        <f>E8+E12+E16+E19</f>
        <v>115.59</v>
      </c>
      <c r="F7" s="142">
        <f>F8+F12+F16+F19</f>
        <v>43</v>
      </c>
      <c r="G7" s="118">
        <f>D7-C7</f>
        <v>-94.57999999999998</v>
      </c>
      <c r="H7" s="166">
        <f>ROUND(G7/C7,2)</f>
        <v>-0.37</v>
      </c>
    </row>
    <row r="8" spans="1:8" s="136" customFormat="1" ht="18.75" customHeight="1">
      <c r="A8" s="167">
        <v>201</v>
      </c>
      <c r="B8" s="168" t="s">
        <v>44</v>
      </c>
      <c r="C8" s="165">
        <f>C9</f>
        <v>232.07</v>
      </c>
      <c r="D8" s="165">
        <f>D9</f>
        <v>130.01</v>
      </c>
      <c r="E8" s="165">
        <f>E9</f>
        <v>87.01</v>
      </c>
      <c r="F8" s="142">
        <f>F9</f>
        <v>43</v>
      </c>
      <c r="G8" s="118">
        <f aca="true" t="shared" si="0" ref="G8:G21">D8-C8</f>
        <v>-102.06</v>
      </c>
      <c r="H8" s="166">
        <f aca="true" t="shared" si="1" ref="H8:H21">ROUND(G8/C8,2)</f>
        <v>-0.44</v>
      </c>
    </row>
    <row r="9" spans="1:8" s="136" customFormat="1" ht="18.75" customHeight="1">
      <c r="A9" s="167">
        <v>20129</v>
      </c>
      <c r="B9" s="168" t="s">
        <v>45</v>
      </c>
      <c r="C9" s="165">
        <f>C10+C11</f>
        <v>232.07</v>
      </c>
      <c r="D9" s="165">
        <f>D10+D11</f>
        <v>130.01</v>
      </c>
      <c r="E9" s="165">
        <f>E10+E11</f>
        <v>87.01</v>
      </c>
      <c r="F9" s="142">
        <f>F10+F11</f>
        <v>43</v>
      </c>
      <c r="G9" s="118">
        <f t="shared" si="0"/>
        <v>-102.06</v>
      </c>
      <c r="H9" s="166">
        <f t="shared" si="1"/>
        <v>-0.44</v>
      </c>
    </row>
    <row r="10" spans="1:8" s="150" customFormat="1" ht="13.5">
      <c r="A10" s="169" t="s">
        <v>46</v>
      </c>
      <c r="B10" s="170" t="s">
        <v>47</v>
      </c>
      <c r="C10" s="165">
        <v>91</v>
      </c>
      <c r="D10" s="171">
        <v>87.01</v>
      </c>
      <c r="E10" s="171">
        <v>87.01</v>
      </c>
      <c r="F10" s="142"/>
      <c r="G10" s="118">
        <f t="shared" si="0"/>
        <v>-3.989999999999995</v>
      </c>
      <c r="H10" s="166">
        <f t="shared" si="1"/>
        <v>-0.04</v>
      </c>
    </row>
    <row r="11" spans="1:8" s="150" customFormat="1" ht="13.5">
      <c r="A11" s="169" t="s">
        <v>48</v>
      </c>
      <c r="B11" s="170" t="s">
        <v>49</v>
      </c>
      <c r="C11" s="165">
        <v>141.07</v>
      </c>
      <c r="D11" s="142">
        <v>43</v>
      </c>
      <c r="E11" s="142"/>
      <c r="F11" s="142">
        <v>43</v>
      </c>
      <c r="G11" s="118">
        <f t="shared" si="0"/>
        <v>-98.07</v>
      </c>
      <c r="H11" s="166">
        <f t="shared" si="1"/>
        <v>-0.7</v>
      </c>
    </row>
    <row r="12" spans="1:8" s="150" customFormat="1" ht="13.5">
      <c r="A12" s="143">
        <v>208</v>
      </c>
      <c r="B12" s="172" t="s">
        <v>50</v>
      </c>
      <c r="C12" s="165">
        <f>C13</f>
        <v>9.96</v>
      </c>
      <c r="D12" s="165">
        <f>D13</f>
        <v>15.950000000000001</v>
      </c>
      <c r="E12" s="165">
        <f>E13</f>
        <v>15.950000000000001</v>
      </c>
      <c r="F12" s="142"/>
      <c r="G12" s="118">
        <f t="shared" si="0"/>
        <v>5.99</v>
      </c>
      <c r="H12" s="166">
        <f t="shared" si="1"/>
        <v>0.6</v>
      </c>
    </row>
    <row r="13" spans="1:8" s="150" customFormat="1" ht="13.5">
      <c r="A13" s="143">
        <v>20805</v>
      </c>
      <c r="B13" s="120" t="s">
        <v>51</v>
      </c>
      <c r="C13" s="173">
        <f>C14+C15</f>
        <v>9.96</v>
      </c>
      <c r="D13" s="173">
        <f>D14+D15</f>
        <v>15.950000000000001</v>
      </c>
      <c r="E13" s="173">
        <f>E14+E15</f>
        <v>15.950000000000001</v>
      </c>
      <c r="F13" s="142"/>
      <c r="G13" s="118">
        <f t="shared" si="0"/>
        <v>5.99</v>
      </c>
      <c r="H13" s="166">
        <f t="shared" si="1"/>
        <v>0.6</v>
      </c>
    </row>
    <row r="14" spans="1:8" s="152" customFormat="1" ht="13.5">
      <c r="A14" s="143">
        <v>2080505</v>
      </c>
      <c r="B14" s="120" t="s">
        <v>52</v>
      </c>
      <c r="C14" s="142">
        <v>9.96</v>
      </c>
      <c r="D14" s="142">
        <v>10.63</v>
      </c>
      <c r="E14" s="142">
        <v>10.63</v>
      </c>
      <c r="F14" s="142"/>
      <c r="G14" s="118">
        <f t="shared" si="0"/>
        <v>0.6699999999999999</v>
      </c>
      <c r="H14" s="166">
        <f t="shared" si="1"/>
        <v>0.07</v>
      </c>
    </row>
    <row r="15" spans="1:8" s="152" customFormat="1" ht="13.5">
      <c r="A15" s="143">
        <v>2080506</v>
      </c>
      <c r="B15" s="120" t="s">
        <v>53</v>
      </c>
      <c r="C15" s="142">
        <v>0</v>
      </c>
      <c r="D15" s="142">
        <v>5.32</v>
      </c>
      <c r="E15" s="142">
        <v>5.32</v>
      </c>
      <c r="F15" s="142"/>
      <c r="G15" s="118">
        <f t="shared" si="0"/>
        <v>5.32</v>
      </c>
      <c r="H15" s="166">
        <v>1</v>
      </c>
    </row>
    <row r="16" spans="1:8" s="152" customFormat="1" ht="13.5">
      <c r="A16" s="174">
        <v>210</v>
      </c>
      <c r="B16" s="120" t="s">
        <v>54</v>
      </c>
      <c r="C16" s="142">
        <f>C17</f>
        <v>3.79</v>
      </c>
      <c r="D16" s="142">
        <f>D17</f>
        <v>5.05</v>
      </c>
      <c r="E16" s="142">
        <f>E17</f>
        <v>5.05</v>
      </c>
      <c r="F16" s="142"/>
      <c r="G16" s="118">
        <f t="shared" si="0"/>
        <v>1.2599999999999998</v>
      </c>
      <c r="H16" s="166">
        <f t="shared" si="1"/>
        <v>0.33</v>
      </c>
    </row>
    <row r="17" spans="1:8" s="152" customFormat="1" ht="13.5">
      <c r="A17" s="174">
        <v>21011</v>
      </c>
      <c r="B17" s="120" t="s">
        <v>55</v>
      </c>
      <c r="C17" s="142">
        <f>C18</f>
        <v>3.79</v>
      </c>
      <c r="D17" s="142">
        <f>D18</f>
        <v>5.05</v>
      </c>
      <c r="E17" s="142">
        <f>E18</f>
        <v>5.05</v>
      </c>
      <c r="F17" s="142"/>
      <c r="G17" s="118">
        <f t="shared" si="0"/>
        <v>1.2599999999999998</v>
      </c>
      <c r="H17" s="166">
        <f t="shared" si="1"/>
        <v>0.33</v>
      </c>
    </row>
    <row r="18" spans="1:8" s="152" customFormat="1" ht="13.5">
      <c r="A18" s="174">
        <v>2101101</v>
      </c>
      <c r="B18" s="120" t="s">
        <v>56</v>
      </c>
      <c r="C18" s="142">
        <v>3.79</v>
      </c>
      <c r="D18" s="142">
        <v>5.05</v>
      </c>
      <c r="E18" s="142">
        <v>5.05</v>
      </c>
      <c r="F18" s="142"/>
      <c r="G18" s="118">
        <f t="shared" si="0"/>
        <v>1.2599999999999998</v>
      </c>
      <c r="H18" s="166">
        <f t="shared" si="1"/>
        <v>0.33</v>
      </c>
    </row>
    <row r="19" spans="1:8" s="152" customFormat="1" ht="13.5">
      <c r="A19" s="174">
        <v>221</v>
      </c>
      <c r="B19" s="120" t="s">
        <v>57</v>
      </c>
      <c r="C19" s="175">
        <f>C20</f>
        <v>7.35</v>
      </c>
      <c r="D19" s="175">
        <f>D20</f>
        <v>7.58</v>
      </c>
      <c r="E19" s="175">
        <f>E20</f>
        <v>7.58</v>
      </c>
      <c r="F19" s="119"/>
      <c r="G19" s="118">
        <f t="shared" si="0"/>
        <v>0.23000000000000043</v>
      </c>
      <c r="H19" s="166">
        <f t="shared" si="1"/>
        <v>0.03</v>
      </c>
    </row>
    <row r="20" spans="1:8" s="152" customFormat="1" ht="13.5">
      <c r="A20" s="174">
        <v>22102</v>
      </c>
      <c r="B20" s="120" t="s">
        <v>58</v>
      </c>
      <c r="C20" s="175">
        <f>C21</f>
        <v>7.35</v>
      </c>
      <c r="D20" s="175">
        <f>D21</f>
        <v>7.58</v>
      </c>
      <c r="E20" s="175">
        <f>E21</f>
        <v>7.58</v>
      </c>
      <c r="F20" s="119"/>
      <c r="G20" s="118">
        <f t="shared" si="0"/>
        <v>0.23000000000000043</v>
      </c>
      <c r="H20" s="166">
        <f t="shared" si="1"/>
        <v>0.03</v>
      </c>
    </row>
    <row r="21" spans="1:8" s="152" customFormat="1" ht="13.5">
      <c r="A21" s="174">
        <v>2210201</v>
      </c>
      <c r="B21" s="120" t="s">
        <v>59</v>
      </c>
      <c r="C21" s="176">
        <v>7.35</v>
      </c>
      <c r="D21" s="119">
        <v>7.58</v>
      </c>
      <c r="E21" s="119">
        <v>7.58</v>
      </c>
      <c r="F21" s="119"/>
      <c r="G21" s="118">
        <f t="shared" si="0"/>
        <v>0.23000000000000043</v>
      </c>
      <c r="H21" s="166">
        <f t="shared" si="1"/>
        <v>0.03</v>
      </c>
    </row>
    <row r="22" spans="1:8" s="152" customFormat="1" ht="13.5">
      <c r="A22" s="174"/>
      <c r="B22" s="120"/>
      <c r="C22" s="176"/>
      <c r="D22" s="119"/>
      <c r="E22" s="119"/>
      <c r="F22" s="177"/>
      <c r="G22" s="118"/>
      <c r="H22" s="166"/>
    </row>
    <row r="23" spans="1:8" s="152" customFormat="1" ht="13.5">
      <c r="A23" s="174"/>
      <c r="B23" s="120"/>
      <c r="C23" s="176"/>
      <c r="D23" s="119"/>
      <c r="E23" s="119"/>
      <c r="F23" s="177"/>
      <c r="G23" s="118"/>
      <c r="H23" s="166"/>
    </row>
    <row r="24" spans="1:8" s="152" customFormat="1" ht="13.5">
      <c r="A24" s="174"/>
      <c r="B24" s="120"/>
      <c r="C24" s="176"/>
      <c r="D24" s="119"/>
      <c r="E24" s="119"/>
      <c r="F24" s="177"/>
      <c r="G24" s="118"/>
      <c r="H24" s="166"/>
    </row>
    <row r="25" spans="1:8" s="152" customFormat="1" ht="13.5">
      <c r="A25" s="178"/>
      <c r="B25" s="179"/>
      <c r="C25" s="180"/>
      <c r="D25" s="181"/>
      <c r="E25" s="181"/>
      <c r="F25" s="182"/>
      <c r="G25" s="183"/>
      <c r="H25" s="183"/>
    </row>
    <row r="26" spans="1:8" s="152" customFormat="1" ht="13.5">
      <c r="A26" s="178"/>
      <c r="B26" s="179"/>
      <c r="C26" s="180"/>
      <c r="D26" s="181"/>
      <c r="E26" s="181"/>
      <c r="F26" s="182"/>
      <c r="G26" s="183"/>
      <c r="H26" s="183"/>
    </row>
    <row r="27" spans="1:8" s="152" customFormat="1" ht="13.5">
      <c r="A27" s="178"/>
      <c r="B27" s="179"/>
      <c r="C27" s="180"/>
      <c r="D27" s="181"/>
      <c r="E27" s="181"/>
      <c r="F27" s="182"/>
      <c r="G27" s="183"/>
      <c r="H27" s="183"/>
    </row>
    <row r="28" ht="13.5">
      <c r="A28" s="184"/>
    </row>
    <row r="29" ht="13.5">
      <c r="A29" s="184"/>
    </row>
    <row r="30" ht="13.5">
      <c r="A30" s="184"/>
    </row>
    <row r="31" ht="13.5">
      <c r="A31" s="184"/>
    </row>
    <row r="32" ht="13.5">
      <c r="A32" s="184"/>
    </row>
    <row r="33" ht="13.5">
      <c r="A33" s="184"/>
    </row>
    <row r="34" ht="13.5">
      <c r="A34" s="184"/>
    </row>
    <row r="35" ht="13.5">
      <c r="A35" s="184"/>
    </row>
    <row r="36" ht="13.5">
      <c r="A36" s="184"/>
    </row>
    <row r="37" ht="13.5">
      <c r="A37" s="184"/>
    </row>
    <row r="38" ht="13.5">
      <c r="A38" s="184"/>
    </row>
    <row r="39" ht="13.5">
      <c r="A39" s="184"/>
    </row>
    <row r="40" ht="13.5">
      <c r="A40" s="184"/>
    </row>
    <row r="41" ht="13.5">
      <c r="A41" s="184"/>
    </row>
    <row r="42" ht="13.5">
      <c r="A42" s="184"/>
    </row>
    <row r="43" ht="13.5">
      <c r="A43" s="184"/>
    </row>
    <row r="44" ht="13.5">
      <c r="A44" s="184"/>
    </row>
    <row r="45" ht="13.5">
      <c r="A45" s="184"/>
    </row>
    <row r="46" ht="13.5">
      <c r="A46" s="184"/>
    </row>
    <row r="47" ht="13.5">
      <c r="A47" s="184"/>
    </row>
    <row r="48" ht="13.5">
      <c r="A48" s="184"/>
    </row>
    <row r="49" ht="13.5">
      <c r="A49" s="184"/>
    </row>
    <row r="50" ht="13.5">
      <c r="A50" s="184"/>
    </row>
    <row r="51" ht="13.5">
      <c r="A51" s="184"/>
    </row>
    <row r="52" ht="13.5">
      <c r="A52" s="184"/>
    </row>
    <row r="53" ht="13.5">
      <c r="A53" s="184"/>
    </row>
    <row r="54" ht="13.5">
      <c r="A54" s="184"/>
    </row>
    <row r="55" ht="13.5">
      <c r="A55" s="184"/>
    </row>
    <row r="56" ht="13.5">
      <c r="A56" s="184"/>
    </row>
    <row r="57" ht="13.5">
      <c r="A57" s="184"/>
    </row>
    <row r="58" ht="13.5">
      <c r="A58" s="184"/>
    </row>
    <row r="59" ht="13.5">
      <c r="A59" s="184"/>
    </row>
    <row r="60" ht="13.5">
      <c r="A60" s="184"/>
    </row>
    <row r="61" ht="13.5">
      <c r="A61" s="184"/>
    </row>
    <row r="62" ht="13.5">
      <c r="A62" s="184"/>
    </row>
    <row r="63" ht="13.5">
      <c r="A63" s="184"/>
    </row>
    <row r="64" ht="13.5">
      <c r="A64" s="184"/>
    </row>
    <row r="65" ht="13.5">
      <c r="A65" s="184"/>
    </row>
    <row r="66" ht="13.5">
      <c r="A66" s="184"/>
    </row>
    <row r="67" ht="13.5">
      <c r="A67" s="184"/>
    </row>
    <row r="68" ht="13.5">
      <c r="A68" s="184"/>
    </row>
    <row r="69" ht="13.5">
      <c r="A69" s="184"/>
    </row>
    <row r="70" ht="13.5">
      <c r="A70" s="184"/>
    </row>
    <row r="71" ht="13.5">
      <c r="A71" s="184"/>
    </row>
    <row r="72" ht="13.5">
      <c r="A72" s="184"/>
    </row>
    <row r="73" ht="13.5">
      <c r="A73" s="184"/>
    </row>
    <row r="74" ht="13.5">
      <c r="A74" s="184"/>
    </row>
    <row r="75" ht="13.5">
      <c r="A75" s="184"/>
    </row>
    <row r="76" ht="13.5">
      <c r="A76" s="184"/>
    </row>
    <row r="77" ht="13.5">
      <c r="A77" s="184"/>
    </row>
    <row r="78" ht="13.5">
      <c r="A78" s="184"/>
    </row>
    <row r="79" ht="13.5">
      <c r="A79" s="184"/>
    </row>
    <row r="80" ht="13.5">
      <c r="A80" s="184"/>
    </row>
    <row r="81" ht="13.5">
      <c r="A81" s="184"/>
    </row>
    <row r="82" ht="13.5">
      <c r="A82" s="184"/>
    </row>
    <row r="83" ht="13.5">
      <c r="A83" s="184"/>
    </row>
    <row r="84" ht="13.5">
      <c r="A84" s="184"/>
    </row>
    <row r="85" ht="13.5">
      <c r="A85" s="184"/>
    </row>
    <row r="86" ht="13.5">
      <c r="A86" s="184"/>
    </row>
    <row r="87" ht="13.5">
      <c r="A87" s="184"/>
    </row>
    <row r="88" ht="13.5">
      <c r="A88" s="184"/>
    </row>
    <row r="89" ht="13.5">
      <c r="A89" s="184"/>
    </row>
    <row r="90" ht="13.5">
      <c r="A90" s="184"/>
    </row>
    <row r="91" ht="13.5">
      <c r="A91" s="184"/>
    </row>
    <row r="92" ht="13.5">
      <c r="A92" s="184"/>
    </row>
    <row r="93" ht="13.5">
      <c r="A93" s="184"/>
    </row>
    <row r="94" ht="13.5">
      <c r="A94" s="184"/>
    </row>
    <row r="95" ht="13.5">
      <c r="A95" s="184"/>
    </row>
    <row r="96" ht="13.5">
      <c r="A96" s="184"/>
    </row>
    <row r="97" ht="13.5">
      <c r="A97" s="184"/>
    </row>
    <row r="98" ht="13.5">
      <c r="A98" s="184"/>
    </row>
    <row r="99" ht="13.5">
      <c r="A99" s="184"/>
    </row>
    <row r="100" ht="13.5">
      <c r="A100" s="184"/>
    </row>
    <row r="101" ht="13.5">
      <c r="A101" s="184"/>
    </row>
    <row r="102" ht="13.5">
      <c r="A102" s="184"/>
    </row>
    <row r="103" ht="13.5">
      <c r="A103" s="184"/>
    </row>
    <row r="104" ht="13.5">
      <c r="A104" s="184"/>
    </row>
    <row r="105" ht="13.5">
      <c r="A105" s="184"/>
    </row>
    <row r="106" ht="13.5">
      <c r="A106" s="184"/>
    </row>
    <row r="107" ht="13.5">
      <c r="A107" s="184"/>
    </row>
    <row r="108" ht="13.5">
      <c r="A108" s="184"/>
    </row>
    <row r="109" ht="13.5">
      <c r="A109" s="184"/>
    </row>
    <row r="110" ht="13.5">
      <c r="A110" s="184"/>
    </row>
    <row r="111" ht="13.5">
      <c r="A111" s="184"/>
    </row>
    <row r="112" ht="13.5">
      <c r="A112" s="184"/>
    </row>
    <row r="113" ht="13.5">
      <c r="A113" s="184"/>
    </row>
    <row r="114" ht="13.5">
      <c r="A114" s="184"/>
    </row>
    <row r="115" ht="13.5">
      <c r="A115" s="184"/>
    </row>
    <row r="116" ht="13.5">
      <c r="A116" s="184"/>
    </row>
    <row r="117" ht="13.5">
      <c r="A117" s="184"/>
    </row>
    <row r="118" ht="13.5">
      <c r="A118" s="184"/>
    </row>
    <row r="119" ht="13.5">
      <c r="A119" s="184"/>
    </row>
    <row r="120" ht="13.5">
      <c r="A120" s="184"/>
    </row>
    <row r="121" ht="13.5">
      <c r="A121" s="184"/>
    </row>
    <row r="122" ht="13.5">
      <c r="A122" s="184"/>
    </row>
    <row r="123" ht="13.5">
      <c r="A123" s="184"/>
    </row>
    <row r="124" ht="13.5">
      <c r="A124" s="184"/>
    </row>
    <row r="125" ht="13.5">
      <c r="A125" s="184"/>
    </row>
    <row r="126" ht="13.5">
      <c r="A126" s="184"/>
    </row>
    <row r="127" ht="13.5">
      <c r="A127" s="184"/>
    </row>
    <row r="128" ht="13.5">
      <c r="A128" s="184"/>
    </row>
    <row r="129" ht="13.5">
      <c r="A129" s="184"/>
    </row>
    <row r="130" ht="13.5">
      <c r="A130" s="184"/>
    </row>
    <row r="131" ht="13.5">
      <c r="A131" s="184"/>
    </row>
    <row r="132" ht="13.5">
      <c r="A132" s="184"/>
    </row>
    <row r="133" ht="13.5">
      <c r="A133" s="184"/>
    </row>
    <row r="134" ht="13.5">
      <c r="A134" s="184"/>
    </row>
    <row r="135" ht="13.5">
      <c r="A135" s="184"/>
    </row>
    <row r="136" ht="13.5">
      <c r="A136" s="184"/>
    </row>
    <row r="137" ht="13.5">
      <c r="A137" s="184"/>
    </row>
    <row r="138" ht="13.5">
      <c r="A138" s="184"/>
    </row>
    <row r="139" ht="13.5">
      <c r="A139" s="184"/>
    </row>
    <row r="140" ht="13.5">
      <c r="A140" s="184"/>
    </row>
    <row r="141" ht="13.5">
      <c r="A141" s="184"/>
    </row>
    <row r="142" ht="13.5">
      <c r="A142" s="184"/>
    </row>
    <row r="143" ht="13.5">
      <c r="A143" s="184"/>
    </row>
    <row r="144" ht="13.5">
      <c r="A144" s="184"/>
    </row>
    <row r="145" ht="13.5">
      <c r="A145" s="184"/>
    </row>
    <row r="146" ht="13.5">
      <c r="A146" s="184"/>
    </row>
    <row r="147" ht="13.5">
      <c r="A147" s="184"/>
    </row>
    <row r="148" ht="13.5">
      <c r="A148" s="184"/>
    </row>
    <row r="149" ht="13.5">
      <c r="A149" s="184"/>
    </row>
    <row r="150" ht="13.5">
      <c r="A150" s="184"/>
    </row>
    <row r="151" ht="13.5">
      <c r="A151" s="184"/>
    </row>
    <row r="152" ht="13.5">
      <c r="A152" s="184"/>
    </row>
    <row r="153" ht="13.5">
      <c r="A153" s="184"/>
    </row>
    <row r="154" ht="13.5">
      <c r="A154" s="184"/>
    </row>
    <row r="155" ht="13.5">
      <c r="A155" s="184"/>
    </row>
    <row r="156" ht="13.5">
      <c r="A156" s="184"/>
    </row>
    <row r="157" ht="13.5">
      <c r="A157" s="184"/>
    </row>
    <row r="158" ht="13.5">
      <c r="A158" s="184"/>
    </row>
    <row r="159" ht="13.5">
      <c r="A159" s="184"/>
    </row>
    <row r="160" ht="13.5">
      <c r="A160" s="184"/>
    </row>
    <row r="161" ht="13.5">
      <c r="A161" s="184"/>
    </row>
    <row r="162" ht="13.5">
      <c r="A162" s="184"/>
    </row>
    <row r="163" ht="13.5">
      <c r="A163" s="184"/>
    </row>
    <row r="164" ht="13.5">
      <c r="A164" s="184"/>
    </row>
    <row r="165" ht="13.5">
      <c r="A165" s="184"/>
    </row>
    <row r="166" ht="13.5">
      <c r="A166" s="184"/>
    </row>
    <row r="167" ht="13.5">
      <c r="A167" s="184"/>
    </row>
    <row r="168" ht="13.5">
      <c r="A168" s="184"/>
    </row>
    <row r="169" ht="13.5">
      <c r="A169" s="184"/>
    </row>
    <row r="170" ht="13.5">
      <c r="A170" s="184"/>
    </row>
    <row r="171" ht="13.5">
      <c r="A171" s="184"/>
    </row>
    <row r="172" ht="13.5">
      <c r="A172" s="184"/>
    </row>
    <row r="173" ht="13.5">
      <c r="A173" s="184"/>
    </row>
    <row r="174" ht="13.5">
      <c r="A174" s="184"/>
    </row>
    <row r="175" ht="13.5">
      <c r="A175" s="184"/>
    </row>
    <row r="176" ht="13.5">
      <c r="A176" s="184"/>
    </row>
    <row r="177" ht="13.5">
      <c r="A177" s="184"/>
    </row>
    <row r="178" ht="13.5">
      <c r="A178" s="184"/>
    </row>
    <row r="179" ht="13.5">
      <c r="A179" s="184"/>
    </row>
    <row r="180" ht="13.5">
      <c r="A180" s="184"/>
    </row>
    <row r="181" ht="13.5">
      <c r="A181" s="184"/>
    </row>
    <row r="182" ht="13.5">
      <c r="A182" s="184"/>
    </row>
    <row r="183" ht="13.5">
      <c r="A183" s="184"/>
    </row>
    <row r="184" ht="13.5">
      <c r="A184" s="184"/>
    </row>
    <row r="185" ht="13.5">
      <c r="A185" s="184"/>
    </row>
    <row r="186" ht="13.5">
      <c r="A186" s="184"/>
    </row>
    <row r="187" ht="13.5">
      <c r="A187" s="184"/>
    </row>
    <row r="188" ht="13.5">
      <c r="A188" s="184"/>
    </row>
    <row r="189" ht="13.5">
      <c r="A189" s="184"/>
    </row>
    <row r="190" ht="13.5">
      <c r="A190" s="184"/>
    </row>
    <row r="191" ht="13.5">
      <c r="A191" s="184"/>
    </row>
    <row r="192" ht="13.5">
      <c r="A192" s="184"/>
    </row>
    <row r="193" ht="13.5">
      <c r="A193" s="184"/>
    </row>
    <row r="194" ht="13.5">
      <c r="A194" s="184"/>
    </row>
    <row r="195" ht="13.5">
      <c r="A195" s="184"/>
    </row>
    <row r="196" ht="13.5">
      <c r="A196" s="184"/>
    </row>
    <row r="197" ht="13.5">
      <c r="A197" s="184"/>
    </row>
    <row r="198" ht="13.5">
      <c r="A198" s="184"/>
    </row>
    <row r="199" ht="13.5">
      <c r="A199" s="184"/>
    </row>
    <row r="200" ht="13.5">
      <c r="A200" s="184"/>
    </row>
    <row r="201" ht="13.5">
      <c r="A201" s="184"/>
    </row>
    <row r="202" ht="13.5">
      <c r="A202" s="184"/>
    </row>
    <row r="203" ht="13.5">
      <c r="A203" s="184"/>
    </row>
    <row r="204" ht="13.5">
      <c r="A204" s="184"/>
    </row>
    <row r="205" ht="13.5">
      <c r="A205" s="184"/>
    </row>
    <row r="206" ht="13.5">
      <c r="A206" s="184"/>
    </row>
    <row r="207" ht="13.5">
      <c r="A207" s="184"/>
    </row>
    <row r="208" ht="13.5">
      <c r="A208" s="184"/>
    </row>
    <row r="209" ht="13.5">
      <c r="A209" s="184"/>
    </row>
    <row r="210" ht="13.5">
      <c r="A210" s="184"/>
    </row>
    <row r="211" ht="13.5">
      <c r="A211" s="184"/>
    </row>
    <row r="212" ht="13.5">
      <c r="A212" s="184"/>
    </row>
    <row r="213" ht="13.5">
      <c r="A213" s="184"/>
    </row>
    <row r="214" ht="13.5">
      <c r="A214" s="184"/>
    </row>
    <row r="215" ht="13.5">
      <c r="A215" s="184"/>
    </row>
    <row r="216" ht="13.5">
      <c r="A216" s="184"/>
    </row>
    <row r="217" ht="13.5">
      <c r="A217" s="184"/>
    </row>
    <row r="218" ht="13.5">
      <c r="A218" s="184"/>
    </row>
    <row r="219" ht="13.5">
      <c r="A219" s="184"/>
    </row>
    <row r="220" ht="13.5">
      <c r="A220" s="184"/>
    </row>
    <row r="221" ht="13.5">
      <c r="A221" s="184"/>
    </row>
    <row r="222" ht="13.5">
      <c r="A222" s="184"/>
    </row>
    <row r="223" ht="13.5">
      <c r="A223" s="184"/>
    </row>
    <row r="224" ht="13.5">
      <c r="A224" s="184"/>
    </row>
    <row r="225" ht="13.5">
      <c r="A225" s="184"/>
    </row>
    <row r="226" ht="13.5">
      <c r="A226" s="184"/>
    </row>
    <row r="227" ht="13.5">
      <c r="A227" s="184"/>
    </row>
    <row r="228" ht="13.5">
      <c r="A228" s="184"/>
    </row>
    <row r="229" ht="13.5">
      <c r="A229" s="184"/>
    </row>
    <row r="230" ht="13.5">
      <c r="A230" s="184"/>
    </row>
    <row r="231" ht="13.5">
      <c r="A231" s="184"/>
    </row>
    <row r="232" ht="13.5">
      <c r="A232" s="184"/>
    </row>
    <row r="233" ht="13.5">
      <c r="A233" s="184"/>
    </row>
    <row r="234" ht="13.5">
      <c r="A234" s="184"/>
    </row>
    <row r="235" ht="13.5">
      <c r="A235" s="184"/>
    </row>
    <row r="236" ht="13.5">
      <c r="A236" s="184"/>
    </row>
    <row r="237" ht="13.5">
      <c r="A237" s="184"/>
    </row>
    <row r="238" ht="13.5">
      <c r="A238" s="184"/>
    </row>
    <row r="239" ht="13.5">
      <c r="A239" s="184"/>
    </row>
    <row r="240" ht="13.5">
      <c r="A240" s="184"/>
    </row>
    <row r="241" ht="13.5">
      <c r="A241" s="184"/>
    </row>
    <row r="242" ht="13.5">
      <c r="A242" s="184"/>
    </row>
    <row r="243" ht="13.5">
      <c r="A243" s="184"/>
    </row>
    <row r="244" ht="13.5">
      <c r="A244" s="184"/>
    </row>
    <row r="245" ht="13.5">
      <c r="A245" s="184"/>
    </row>
    <row r="246" ht="13.5">
      <c r="A246" s="184"/>
    </row>
    <row r="247" ht="13.5">
      <c r="A247" s="184"/>
    </row>
    <row r="248" ht="13.5">
      <c r="A248" s="184"/>
    </row>
    <row r="249" ht="13.5">
      <c r="A249" s="184"/>
    </row>
    <row r="250" ht="13.5">
      <c r="A250" s="184"/>
    </row>
    <row r="251" ht="13.5">
      <c r="A251" s="184"/>
    </row>
  </sheetData>
  <sheetProtection/>
  <mergeCells count="13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G5:G6"/>
    <mergeCell ref="H5:H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E29" sqref="E29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34" customWidth="1"/>
    <col min="4" max="4" width="17.125" style="134" customWidth="1"/>
    <col min="5" max="5" width="16.00390625" style="134" customWidth="1"/>
  </cols>
  <sheetData>
    <row r="1" spans="1:5" ht="33.75" customHeight="1">
      <c r="A1" s="112" t="s">
        <v>96</v>
      </c>
      <c r="B1" s="112"/>
      <c r="C1" s="135"/>
      <c r="D1" s="135"/>
      <c r="E1" s="135"/>
    </row>
    <row r="2" spans="1:5" ht="15" customHeight="1">
      <c r="A2" s="136"/>
      <c r="B2" s="113"/>
      <c r="C2" s="137"/>
      <c r="D2" s="137"/>
      <c r="E2" s="138" t="s">
        <v>97</v>
      </c>
    </row>
    <row r="3" spans="1:5" ht="15" customHeight="1">
      <c r="A3" s="139" t="s">
        <v>2</v>
      </c>
      <c r="B3" s="139"/>
      <c r="E3" s="140" t="s">
        <v>3</v>
      </c>
    </row>
    <row r="4" spans="1:5" ht="15" customHeight="1">
      <c r="A4" s="117" t="s">
        <v>98</v>
      </c>
      <c r="B4" s="117"/>
      <c r="C4" s="141" t="s">
        <v>99</v>
      </c>
      <c r="D4" s="141"/>
      <c r="E4" s="141"/>
    </row>
    <row r="5" spans="1:5" s="111" customFormat="1" ht="13.5">
      <c r="A5" s="118" t="s">
        <v>40</v>
      </c>
      <c r="B5" s="118" t="s">
        <v>41</v>
      </c>
      <c r="C5" s="142" t="s">
        <v>32</v>
      </c>
      <c r="D5" s="142" t="s">
        <v>100</v>
      </c>
      <c r="E5" s="142" t="s">
        <v>101</v>
      </c>
    </row>
    <row r="6" spans="1:5" ht="13.5">
      <c r="A6" s="143">
        <v>301</v>
      </c>
      <c r="B6" s="120" t="s">
        <v>102</v>
      </c>
      <c r="C6" s="144">
        <f>D6+E6</f>
        <v>95.63999999999999</v>
      </c>
      <c r="D6" s="144">
        <f>SUM(D7:D17)</f>
        <v>95.63999999999999</v>
      </c>
      <c r="E6" s="144"/>
    </row>
    <row r="7" spans="1:10" ht="13.5">
      <c r="A7" s="143">
        <v>30101</v>
      </c>
      <c r="B7" s="120" t="s">
        <v>103</v>
      </c>
      <c r="C7" s="144">
        <f aca="true" t="shared" si="0" ref="C7:C37">D7+E7</f>
        <v>39.36</v>
      </c>
      <c r="D7" s="145">
        <v>39.36</v>
      </c>
      <c r="E7" s="144"/>
      <c r="J7" s="147"/>
    </row>
    <row r="8" spans="1:10" ht="13.5">
      <c r="A8" s="143">
        <v>30102</v>
      </c>
      <c r="B8" s="120" t="s">
        <v>104</v>
      </c>
      <c r="C8" s="144">
        <f t="shared" si="0"/>
        <v>23.79</v>
      </c>
      <c r="D8" s="145">
        <v>23.79</v>
      </c>
      <c r="E8" s="144"/>
      <c r="J8" s="147"/>
    </row>
    <row r="9" spans="1:12" ht="13.5">
      <c r="A9" s="143">
        <v>30103</v>
      </c>
      <c r="B9" s="120" t="s">
        <v>105</v>
      </c>
      <c r="C9" s="144">
        <f t="shared" si="0"/>
        <v>3.28</v>
      </c>
      <c r="D9" s="144">
        <v>3.28</v>
      </c>
      <c r="E9" s="144"/>
      <c r="J9" s="147"/>
      <c r="K9" s="147"/>
      <c r="L9" s="147"/>
    </row>
    <row r="10" spans="1:12" ht="13.5">
      <c r="A10" s="143">
        <v>30107</v>
      </c>
      <c r="B10" s="146" t="s">
        <v>106</v>
      </c>
      <c r="C10" s="144"/>
      <c r="D10" s="144"/>
      <c r="E10" s="144"/>
      <c r="J10" s="147"/>
      <c r="K10" s="147"/>
      <c r="L10" s="147"/>
    </row>
    <row r="11" spans="1:12" ht="13.5">
      <c r="A11" s="143">
        <v>30108</v>
      </c>
      <c r="B11" s="120" t="s">
        <v>107</v>
      </c>
      <c r="C11" s="144">
        <f t="shared" si="0"/>
        <v>10.63</v>
      </c>
      <c r="D11" s="145">
        <v>10.63</v>
      </c>
      <c r="E11" s="144"/>
      <c r="J11" s="147"/>
      <c r="K11" s="147"/>
      <c r="L11" s="147"/>
    </row>
    <row r="12" spans="1:12" ht="13.5">
      <c r="A12" s="143">
        <v>30109</v>
      </c>
      <c r="B12" s="120" t="s">
        <v>108</v>
      </c>
      <c r="C12" s="144">
        <f t="shared" si="0"/>
        <v>5.32</v>
      </c>
      <c r="D12" s="144">
        <v>5.32</v>
      </c>
      <c r="E12" s="144"/>
      <c r="J12" s="147"/>
      <c r="K12" s="147"/>
      <c r="L12" s="147"/>
    </row>
    <row r="13" spans="1:12" ht="13.5">
      <c r="A13" s="143">
        <v>30110</v>
      </c>
      <c r="B13" s="120" t="s">
        <v>109</v>
      </c>
      <c r="C13" s="144">
        <f t="shared" si="0"/>
        <v>5.05</v>
      </c>
      <c r="D13" s="144">
        <v>5.05</v>
      </c>
      <c r="E13" s="144"/>
      <c r="J13" s="147"/>
      <c r="K13" s="147"/>
      <c r="L13" s="147"/>
    </row>
    <row r="14" spans="1:12" ht="13.5">
      <c r="A14" s="143">
        <v>30111</v>
      </c>
      <c r="B14" s="120" t="s">
        <v>110</v>
      </c>
      <c r="C14" s="144"/>
      <c r="D14" s="144"/>
      <c r="E14" s="144"/>
      <c r="J14" s="147"/>
      <c r="K14" s="147"/>
      <c r="L14" s="147"/>
    </row>
    <row r="15" spans="1:12" ht="13.5">
      <c r="A15" s="143">
        <v>30112</v>
      </c>
      <c r="B15" s="120" t="s">
        <v>111</v>
      </c>
      <c r="C15" s="144">
        <f t="shared" si="0"/>
        <v>0.63</v>
      </c>
      <c r="D15" s="144">
        <v>0.63</v>
      </c>
      <c r="E15" s="144"/>
      <c r="J15" s="147"/>
      <c r="K15" s="147"/>
      <c r="L15" s="147"/>
    </row>
    <row r="16" spans="1:12" ht="13.5">
      <c r="A16" s="143">
        <v>30113</v>
      </c>
      <c r="B16" s="120" t="s">
        <v>112</v>
      </c>
      <c r="C16" s="144">
        <f t="shared" si="0"/>
        <v>7.58</v>
      </c>
      <c r="D16" s="144">
        <v>7.58</v>
      </c>
      <c r="E16" s="144"/>
      <c r="J16" s="147"/>
      <c r="K16" s="147"/>
      <c r="L16" s="147"/>
    </row>
    <row r="17" spans="1:12" ht="13.5">
      <c r="A17" s="143">
        <v>30199</v>
      </c>
      <c r="B17" s="120" t="s">
        <v>113</v>
      </c>
      <c r="C17" s="144"/>
      <c r="D17" s="144"/>
      <c r="E17" s="144"/>
      <c r="J17" s="147"/>
      <c r="K17" s="147"/>
      <c r="L17" s="147"/>
    </row>
    <row r="18" spans="1:12" ht="13.5">
      <c r="A18" s="143">
        <v>302</v>
      </c>
      <c r="B18" s="120" t="s">
        <v>114</v>
      </c>
      <c r="C18" s="144">
        <f t="shared" si="0"/>
        <v>19.950000000000003</v>
      </c>
      <c r="D18" s="144"/>
      <c r="E18" s="144">
        <f>SUM(E19:E37)</f>
        <v>19.950000000000003</v>
      </c>
      <c r="J18" s="147"/>
      <c r="K18" s="147"/>
      <c r="L18" s="147"/>
    </row>
    <row r="19" spans="1:12" ht="13.5">
      <c r="A19" s="143">
        <v>30201</v>
      </c>
      <c r="B19" s="120" t="s">
        <v>115</v>
      </c>
      <c r="C19" s="144">
        <f t="shared" si="0"/>
        <v>8.74</v>
      </c>
      <c r="D19" s="144"/>
      <c r="E19" s="144">
        <v>8.74</v>
      </c>
      <c r="J19" s="147"/>
      <c r="K19" s="147"/>
      <c r="L19" s="147"/>
    </row>
    <row r="20" spans="1:12" ht="13.5">
      <c r="A20" s="143">
        <v>30202</v>
      </c>
      <c r="B20" s="120" t="s">
        <v>116</v>
      </c>
      <c r="C20" s="144">
        <f t="shared" si="0"/>
        <v>0</v>
      </c>
      <c r="D20" s="144"/>
      <c r="E20" s="144"/>
      <c r="J20" s="147"/>
      <c r="K20" s="147"/>
      <c r="L20" s="147"/>
    </row>
    <row r="21" spans="1:12" ht="13.5">
      <c r="A21" s="143">
        <v>30205</v>
      </c>
      <c r="B21" s="120" t="s">
        <v>117</v>
      </c>
      <c r="C21" s="144">
        <f t="shared" si="0"/>
        <v>0</v>
      </c>
      <c r="D21" s="144"/>
      <c r="E21" s="144"/>
      <c r="J21" s="147"/>
      <c r="K21" s="147"/>
      <c r="L21" s="147"/>
    </row>
    <row r="22" spans="1:12" ht="13.5">
      <c r="A22" s="143">
        <v>30206</v>
      </c>
      <c r="B22" s="120" t="s">
        <v>118</v>
      </c>
      <c r="C22" s="144">
        <f t="shared" si="0"/>
        <v>0</v>
      </c>
      <c r="D22" s="144"/>
      <c r="E22" s="144"/>
      <c r="J22" s="147"/>
      <c r="K22" s="147"/>
      <c r="L22" s="147"/>
    </row>
    <row r="23" spans="1:12" ht="13.5">
      <c r="A23" s="143">
        <v>30211</v>
      </c>
      <c r="B23" s="120" t="s">
        <v>119</v>
      </c>
      <c r="C23" s="144">
        <f t="shared" si="0"/>
        <v>0</v>
      </c>
      <c r="D23" s="144"/>
      <c r="E23" s="144"/>
      <c r="J23" s="147"/>
      <c r="K23" s="147"/>
      <c r="L23" s="147"/>
    </row>
    <row r="24" spans="1:12" ht="13.5">
      <c r="A24" s="143">
        <v>30215</v>
      </c>
      <c r="B24" s="120" t="s">
        <v>120</v>
      </c>
      <c r="C24" s="144"/>
      <c r="D24" s="144"/>
      <c r="E24" s="144"/>
      <c r="J24" s="147"/>
      <c r="K24" s="147"/>
      <c r="L24" s="147"/>
    </row>
    <row r="25" spans="1:12" ht="13.5">
      <c r="A25" s="143">
        <v>30216</v>
      </c>
      <c r="B25" s="120" t="s">
        <v>121</v>
      </c>
      <c r="C25" s="144">
        <f t="shared" si="0"/>
        <v>0</v>
      </c>
      <c r="D25" s="144"/>
      <c r="E25" s="144"/>
      <c r="J25" s="147"/>
      <c r="K25" s="147"/>
      <c r="L25" s="147"/>
    </row>
    <row r="26" spans="1:12" ht="13.5">
      <c r="A26" s="143">
        <v>30217</v>
      </c>
      <c r="B26" s="120" t="s">
        <v>122</v>
      </c>
      <c r="C26" s="144">
        <f t="shared" si="0"/>
        <v>0</v>
      </c>
      <c r="D26" s="144"/>
      <c r="E26" s="144"/>
      <c r="J26" s="147"/>
      <c r="K26" s="147"/>
      <c r="L26" s="147"/>
    </row>
    <row r="27" spans="1:12" ht="13.5">
      <c r="A27" s="143">
        <v>30226</v>
      </c>
      <c r="B27" s="120" t="s">
        <v>123</v>
      </c>
      <c r="C27" s="144"/>
      <c r="D27" s="144"/>
      <c r="E27" s="144"/>
      <c r="J27" s="147"/>
      <c r="K27" s="147"/>
      <c r="L27" s="147"/>
    </row>
    <row r="28" spans="1:12" ht="13.5">
      <c r="A28" s="143">
        <v>30228</v>
      </c>
      <c r="B28" s="120" t="s">
        <v>124</v>
      </c>
      <c r="C28" s="144">
        <f t="shared" si="0"/>
        <v>0.63</v>
      </c>
      <c r="D28" s="144"/>
      <c r="E28" s="144">
        <v>0.63</v>
      </c>
      <c r="J28" s="147"/>
      <c r="K28" s="147"/>
      <c r="L28" s="147"/>
    </row>
    <row r="29" spans="1:12" ht="13.5">
      <c r="A29" s="143">
        <v>30229</v>
      </c>
      <c r="B29" s="120" t="s">
        <v>125</v>
      </c>
      <c r="C29" s="144"/>
      <c r="D29" s="144"/>
      <c r="E29" s="144"/>
      <c r="J29" s="147"/>
      <c r="K29" s="147"/>
      <c r="L29" s="147"/>
    </row>
    <row r="30" spans="1:12" ht="13.5">
      <c r="A30" s="143">
        <v>30231</v>
      </c>
      <c r="B30" s="120" t="s">
        <v>126</v>
      </c>
      <c r="C30" s="144"/>
      <c r="D30" s="144"/>
      <c r="E30" s="144"/>
      <c r="J30" s="147"/>
      <c r="K30" s="147"/>
      <c r="L30" s="147"/>
    </row>
    <row r="31" spans="1:12" ht="13.5">
      <c r="A31" s="143">
        <v>30239</v>
      </c>
      <c r="B31" s="120" t="s">
        <v>127</v>
      </c>
      <c r="C31" s="144">
        <f t="shared" si="0"/>
        <v>5.58</v>
      </c>
      <c r="D31" s="144"/>
      <c r="E31" s="144">
        <v>5.58</v>
      </c>
      <c r="J31" s="147"/>
      <c r="K31" s="147"/>
      <c r="L31" s="147"/>
    </row>
    <row r="32" spans="1:12" ht="13.5">
      <c r="A32" s="143">
        <v>30299</v>
      </c>
      <c r="B32" s="120" t="s">
        <v>128</v>
      </c>
      <c r="C32" s="144">
        <f t="shared" si="0"/>
        <v>5</v>
      </c>
      <c r="D32" s="144"/>
      <c r="E32" s="144">
        <v>5</v>
      </c>
      <c r="H32" s="147"/>
      <c r="J32" s="147"/>
      <c r="K32" s="147"/>
      <c r="L32" s="147"/>
    </row>
    <row r="33" spans="1:12" ht="13.5">
      <c r="A33" s="143">
        <v>303</v>
      </c>
      <c r="B33" s="120" t="s">
        <v>129</v>
      </c>
      <c r="C33" s="144"/>
      <c r="D33" s="144"/>
      <c r="E33" s="144"/>
      <c r="H33" s="147"/>
      <c r="J33" s="147"/>
      <c r="K33" s="147"/>
      <c r="L33" s="147"/>
    </row>
    <row r="34" spans="1:12" ht="13.5">
      <c r="A34" s="143">
        <v>30301</v>
      </c>
      <c r="B34" s="120" t="s">
        <v>130</v>
      </c>
      <c r="C34" s="144"/>
      <c r="D34" s="144"/>
      <c r="E34" s="144"/>
      <c r="H34" s="147"/>
      <c r="J34" s="147"/>
      <c r="K34" s="147"/>
      <c r="L34" s="147"/>
    </row>
    <row r="35" spans="1:12" ht="13.5">
      <c r="A35" s="143">
        <v>30302</v>
      </c>
      <c r="B35" s="120" t="s">
        <v>131</v>
      </c>
      <c r="C35" s="144"/>
      <c r="D35" s="144"/>
      <c r="E35" s="144"/>
      <c r="H35" s="147"/>
      <c r="J35" s="147"/>
      <c r="K35" s="147"/>
      <c r="L35" s="147"/>
    </row>
    <row r="36" spans="1:12" ht="13.5">
      <c r="A36" s="143">
        <v>30305</v>
      </c>
      <c r="B36" s="120" t="s">
        <v>132</v>
      </c>
      <c r="C36" s="144"/>
      <c r="D36" s="144"/>
      <c r="E36" s="144"/>
      <c r="H36" s="147"/>
      <c r="J36" s="147"/>
      <c r="K36" s="147"/>
      <c r="L36" s="147"/>
    </row>
    <row r="37" spans="1:10" ht="13.5">
      <c r="A37" s="143">
        <v>30309</v>
      </c>
      <c r="B37" s="120" t="s">
        <v>133</v>
      </c>
      <c r="C37" s="144"/>
      <c r="D37" s="144"/>
      <c r="E37" s="144"/>
      <c r="J37" s="147"/>
    </row>
    <row r="38" spans="1:10" ht="13.5">
      <c r="A38" s="120"/>
      <c r="B38" s="118" t="s">
        <v>32</v>
      </c>
      <c r="C38" s="144">
        <f>C6+C18</f>
        <v>115.58999999999999</v>
      </c>
      <c r="D38" s="144">
        <f>D6+D18</f>
        <v>95.63999999999999</v>
      </c>
      <c r="E38" s="144">
        <f>E6+E18</f>
        <v>19.950000000000003</v>
      </c>
      <c r="J38" s="147"/>
    </row>
    <row r="41" ht="13.5">
      <c r="E41" s="148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E10" sqref="E10"/>
    </sheetView>
  </sheetViews>
  <sheetFormatPr defaultColWidth="9.00390625" defaultRowHeight="13.5"/>
  <cols>
    <col min="1" max="1" width="14.5039062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112" t="s">
        <v>134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5" customHeight="1">
      <c r="A2" s="123"/>
      <c r="B2" s="123"/>
      <c r="C2" s="123"/>
      <c r="D2" s="123"/>
      <c r="E2" s="123"/>
      <c r="F2" s="123"/>
      <c r="G2" s="114" t="s">
        <v>135</v>
      </c>
      <c r="H2" s="114"/>
      <c r="I2" s="114"/>
      <c r="J2" s="114"/>
      <c r="K2" s="114"/>
      <c r="L2" s="114"/>
      <c r="M2" s="114"/>
    </row>
    <row r="3" spans="1:13" ht="15" customHeight="1">
      <c r="A3" s="124" t="s">
        <v>69</v>
      </c>
      <c r="F3" s="125" t="s">
        <v>3</v>
      </c>
      <c r="G3" s="125"/>
      <c r="H3" s="125"/>
      <c r="I3" s="125"/>
      <c r="J3" s="125"/>
      <c r="K3" s="125"/>
      <c r="L3" s="125"/>
      <c r="M3" s="125"/>
    </row>
    <row r="4" spans="1:13" ht="32.25" customHeight="1">
      <c r="A4" s="126" t="s">
        <v>136</v>
      </c>
      <c r="B4" s="127" t="s">
        <v>137</v>
      </c>
      <c r="C4" s="117"/>
      <c r="D4" s="117"/>
      <c r="E4" s="117"/>
      <c r="F4" s="117"/>
      <c r="G4" s="117"/>
      <c r="H4" s="127" t="s">
        <v>91</v>
      </c>
      <c r="I4" s="117"/>
      <c r="J4" s="117"/>
      <c r="K4" s="117"/>
      <c r="L4" s="117"/>
      <c r="M4" s="117"/>
    </row>
    <row r="5" spans="1:13" ht="24" customHeight="1">
      <c r="A5" s="128"/>
      <c r="B5" s="117" t="s">
        <v>32</v>
      </c>
      <c r="C5" s="117" t="s">
        <v>138</v>
      </c>
      <c r="D5" s="117" t="s">
        <v>139</v>
      </c>
      <c r="E5" s="117"/>
      <c r="F5" s="117"/>
      <c r="G5" s="117" t="s">
        <v>140</v>
      </c>
      <c r="H5" s="117" t="s">
        <v>32</v>
      </c>
      <c r="I5" s="117" t="s">
        <v>138</v>
      </c>
      <c r="J5" s="117" t="s">
        <v>139</v>
      </c>
      <c r="K5" s="117"/>
      <c r="L5" s="117"/>
      <c r="M5" s="117" t="s">
        <v>140</v>
      </c>
    </row>
    <row r="6" spans="1:13" s="113" customFormat="1" ht="63" customHeight="1">
      <c r="A6" s="129"/>
      <c r="B6" s="117"/>
      <c r="C6" s="117"/>
      <c r="D6" s="117" t="s">
        <v>93</v>
      </c>
      <c r="E6" s="117" t="s">
        <v>141</v>
      </c>
      <c r="F6" s="117" t="s">
        <v>142</v>
      </c>
      <c r="G6" s="117"/>
      <c r="H6" s="117"/>
      <c r="I6" s="117"/>
      <c r="J6" s="117" t="s">
        <v>93</v>
      </c>
      <c r="K6" s="117" t="s">
        <v>141</v>
      </c>
      <c r="L6" s="117" t="s">
        <v>142</v>
      </c>
      <c r="M6" s="117"/>
    </row>
    <row r="7" spans="1:13" ht="27" customHeight="1">
      <c r="A7" s="130" t="s">
        <v>143</v>
      </c>
      <c r="B7" s="131">
        <v>0</v>
      </c>
      <c r="C7" s="131"/>
      <c r="D7" s="131"/>
      <c r="E7" s="131"/>
      <c r="F7" s="131"/>
      <c r="G7" s="131"/>
      <c r="H7" s="132">
        <v>0</v>
      </c>
      <c r="I7" s="133"/>
      <c r="J7" s="133"/>
      <c r="K7" s="133"/>
      <c r="L7" s="133"/>
      <c r="M7" s="133">
        <v>0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K15" sqref="K15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12" t="s">
        <v>144</v>
      </c>
      <c r="B1" s="112"/>
      <c r="C1" s="112"/>
      <c r="D1" s="112"/>
      <c r="E1" s="112"/>
    </row>
    <row r="2" spans="1:5" ht="15" customHeight="1">
      <c r="A2" s="113"/>
      <c r="B2" s="113"/>
      <c r="C2" s="113"/>
      <c r="D2" s="113"/>
      <c r="E2" s="114" t="s">
        <v>145</v>
      </c>
    </row>
    <row r="3" spans="1:5" ht="15" customHeight="1">
      <c r="A3" s="115" t="s">
        <v>2</v>
      </c>
      <c r="B3" s="115"/>
      <c r="E3" s="116" t="s">
        <v>3</v>
      </c>
    </row>
    <row r="4" spans="1:5" ht="20.25" customHeight="1">
      <c r="A4" s="117" t="s">
        <v>40</v>
      </c>
      <c r="B4" s="117" t="s">
        <v>41</v>
      </c>
      <c r="C4" s="117" t="s">
        <v>146</v>
      </c>
      <c r="D4" s="117"/>
      <c r="E4" s="117"/>
    </row>
    <row r="5" spans="1:5" s="111" customFormat="1" ht="20.25" customHeight="1">
      <c r="A5" s="117"/>
      <c r="B5" s="117"/>
      <c r="C5" s="118" t="s">
        <v>32</v>
      </c>
      <c r="D5" s="118" t="s">
        <v>62</v>
      </c>
      <c r="E5" s="118" t="s">
        <v>63</v>
      </c>
    </row>
    <row r="6" spans="1:5" ht="13.5">
      <c r="A6" s="119" t="s">
        <v>147</v>
      </c>
      <c r="B6" s="120"/>
      <c r="C6" s="120"/>
      <c r="D6" s="120"/>
      <c r="E6" s="120"/>
    </row>
    <row r="7" spans="1:5" ht="13.5">
      <c r="A7" s="120"/>
      <c r="B7" s="120"/>
      <c r="C7" s="120"/>
      <c r="D7" s="120"/>
      <c r="E7" s="120"/>
    </row>
    <row r="8" spans="1:5" ht="13.5">
      <c r="A8" s="120"/>
      <c r="B8" s="120"/>
      <c r="C8" s="120"/>
      <c r="D8" s="120"/>
      <c r="E8" s="120"/>
    </row>
    <row r="9" spans="1:5" ht="13.5">
      <c r="A9" s="120"/>
      <c r="B9" s="120"/>
      <c r="C9" s="120"/>
      <c r="D9" s="120"/>
      <c r="E9" s="120"/>
    </row>
    <row r="10" spans="1:5" ht="13.5">
      <c r="A10" s="120"/>
      <c r="B10" s="120"/>
      <c r="C10" s="120"/>
      <c r="D10" s="120"/>
      <c r="E10" s="120"/>
    </row>
    <row r="11" spans="1:5" ht="13.5">
      <c r="A11" s="120"/>
      <c r="B11" s="120"/>
      <c r="C11" s="120"/>
      <c r="D11" s="120"/>
      <c r="E11" s="120"/>
    </row>
    <row r="12" spans="1:5" ht="13.5">
      <c r="A12" s="120"/>
      <c r="B12" s="120"/>
      <c r="C12" s="120"/>
      <c r="D12" s="120"/>
      <c r="E12" s="120"/>
    </row>
    <row r="13" spans="1:5" ht="13.5">
      <c r="A13" s="120"/>
      <c r="B13" s="120"/>
      <c r="C13" s="120"/>
      <c r="D13" s="120"/>
      <c r="E13" s="120"/>
    </row>
    <row r="14" spans="1:5" ht="13.5">
      <c r="A14" s="120"/>
      <c r="B14" s="120"/>
      <c r="C14" s="120"/>
      <c r="D14" s="120"/>
      <c r="E14" s="120"/>
    </row>
    <row r="15" spans="1:5" ht="13.5">
      <c r="A15" s="120"/>
      <c r="B15" s="120"/>
      <c r="C15" s="120"/>
      <c r="D15" s="120"/>
      <c r="E15" s="120"/>
    </row>
    <row r="16" spans="1:5" ht="13.5">
      <c r="A16" s="120"/>
      <c r="B16" s="120"/>
      <c r="C16" s="120"/>
      <c r="D16" s="120"/>
      <c r="E16" s="120"/>
    </row>
    <row r="17" spans="1:5" ht="13.5">
      <c r="A17" s="120"/>
      <c r="B17" s="120"/>
      <c r="C17" s="120"/>
      <c r="D17" s="120"/>
      <c r="E17" s="120"/>
    </row>
    <row r="18" spans="1:5" ht="13.5">
      <c r="A18" s="120"/>
      <c r="B18" s="120"/>
      <c r="C18" s="120"/>
      <c r="D18" s="120"/>
      <c r="E18" s="120"/>
    </row>
    <row r="19" spans="1:5" ht="13.5">
      <c r="A19" s="120"/>
      <c r="B19" s="120"/>
      <c r="C19" s="120"/>
      <c r="D19" s="120"/>
      <c r="E19" s="120"/>
    </row>
    <row r="20" spans="1:5" ht="13.5">
      <c r="A20" s="120"/>
      <c r="B20" s="120"/>
      <c r="C20" s="120"/>
      <c r="D20" s="120"/>
      <c r="E20" s="120"/>
    </row>
    <row r="21" spans="1:5" ht="13.5">
      <c r="A21" s="120"/>
      <c r="B21" s="120"/>
      <c r="C21" s="120"/>
      <c r="D21" s="120"/>
      <c r="E21" s="120"/>
    </row>
    <row r="22" spans="1:5" s="111" customFormat="1" ht="13.5">
      <c r="A22" s="118"/>
      <c r="B22" s="118" t="s">
        <v>32</v>
      </c>
      <c r="C22" s="118"/>
      <c r="D22" s="118"/>
      <c r="E22" s="118"/>
    </row>
    <row r="23" spans="1:5" ht="13.5">
      <c r="A23" s="121"/>
      <c r="B23" s="121"/>
      <c r="C23" s="121"/>
      <c r="D23" s="121"/>
      <c r="E23" s="121"/>
    </row>
    <row r="24" spans="1:5" ht="13.5">
      <c r="A24" s="122"/>
      <c r="B24" s="122"/>
      <c r="C24" s="122"/>
      <c r="D24" s="122"/>
      <c r="E24" s="122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tabSelected="1" zoomScaleSheetLayoutView="100" workbookViewId="0" topLeftCell="A1">
      <selection activeCell="F10" sqref="F10"/>
    </sheetView>
  </sheetViews>
  <sheetFormatPr defaultColWidth="8.75390625" defaultRowHeight="13.5"/>
  <cols>
    <col min="1" max="1" width="9.25390625" style="30" customWidth="1"/>
    <col min="2" max="2" width="8.375" style="30" customWidth="1"/>
    <col min="3" max="3" width="5.625" style="32" customWidth="1"/>
    <col min="4" max="4" width="33.125" style="30" customWidth="1"/>
    <col min="5" max="5" width="10.75390625" style="30" customWidth="1"/>
    <col min="6" max="6" width="6.875" style="30" customWidth="1"/>
    <col min="7" max="7" width="7.375" style="30" customWidth="1"/>
    <col min="8" max="8" width="9.625" style="30" customWidth="1"/>
    <col min="9" max="9" width="7.875" style="30" customWidth="1"/>
    <col min="10" max="10" width="9.375" style="30" customWidth="1"/>
    <col min="11" max="11" width="12.75390625" style="30" customWidth="1"/>
    <col min="12" max="12" width="9.75390625" style="30" customWidth="1"/>
    <col min="13" max="13" width="16.25390625" style="30" customWidth="1"/>
    <col min="14" max="14" width="17.375" style="30" customWidth="1"/>
    <col min="15" max="15" width="15.875" style="30" customWidth="1"/>
    <col min="16" max="16" width="9.25390625" style="30" customWidth="1"/>
    <col min="17" max="17" width="9.75390625" style="30" customWidth="1"/>
    <col min="18" max="18" width="13.625" style="30" customWidth="1"/>
    <col min="19" max="19" width="12.875" style="30" customWidth="1"/>
    <col min="20" max="20" width="22.25390625" style="30" customWidth="1"/>
    <col min="21" max="21" width="21.75390625" style="30" customWidth="1"/>
    <col min="22" max="22" width="18.25390625" style="30" customWidth="1"/>
    <col min="23" max="23" width="21.25390625" style="30" customWidth="1"/>
    <col min="24" max="24" width="19.375" style="30" customWidth="1"/>
    <col min="25" max="25" width="20.75390625" style="30" customWidth="1"/>
    <col min="26" max="26" width="18.75390625" style="30" customWidth="1"/>
    <col min="27" max="27" width="20.375" style="30" customWidth="1"/>
    <col min="28" max="28" width="19.875" style="30" customWidth="1"/>
    <col min="29" max="29" width="14.75390625" style="30" customWidth="1"/>
    <col min="30" max="30" width="21.625" style="30" customWidth="1"/>
    <col min="31" max="31" width="20.625" style="30" customWidth="1"/>
    <col min="32" max="32" width="26.375" style="30" customWidth="1"/>
    <col min="33" max="33" width="18.375" style="30" customWidth="1"/>
    <col min="34" max="34" width="22.50390625" style="30" customWidth="1"/>
    <col min="35" max="35" width="17.75390625" style="30" customWidth="1"/>
    <col min="36" max="36" width="23.625" style="30" customWidth="1"/>
    <col min="37" max="37" width="20.375" style="30" customWidth="1"/>
    <col min="38" max="38" width="23.125" style="30" customWidth="1"/>
    <col min="39" max="39" width="21.875" style="30" customWidth="1"/>
    <col min="40" max="41" width="14.75390625" style="30" customWidth="1"/>
    <col min="42" max="43" width="28.00390625" style="30" customWidth="1"/>
    <col min="44" max="64" width="9.00390625" style="30" bestFit="1" customWidth="1"/>
    <col min="65" max="16384" width="8.75390625" style="30" customWidth="1"/>
  </cols>
  <sheetData>
    <row r="1" spans="1:41" s="30" customFormat="1" ht="63.75" customHeight="1">
      <c r="A1" s="33" t="s">
        <v>148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</row>
    <row r="2" spans="2:41" s="31" customFormat="1" ht="24.75" customHeight="1">
      <c r="B2" s="34"/>
      <c r="C2" s="35"/>
      <c r="D2" s="34"/>
      <c r="E2" s="34"/>
      <c r="F2" s="34"/>
      <c r="G2" s="34"/>
      <c r="H2" s="34"/>
      <c r="I2" s="34"/>
      <c r="J2" s="34"/>
      <c r="K2" s="72" t="s">
        <v>149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s="31" customFormat="1" ht="28.5" customHeight="1">
      <c r="A3" s="31" t="s">
        <v>150</v>
      </c>
      <c r="B3" s="36"/>
      <c r="C3" s="36"/>
      <c r="D3" s="37"/>
      <c r="E3" s="37"/>
      <c r="F3" s="37"/>
      <c r="G3" s="38"/>
      <c r="H3" s="38"/>
      <c r="I3" s="38"/>
      <c r="J3" s="38"/>
      <c r="K3" s="73" t="s">
        <v>3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106"/>
      <c r="AO3" s="38"/>
    </row>
    <row r="4" spans="1:41" s="31" customFormat="1" ht="23.25" customHeight="1">
      <c r="A4" s="39" t="s">
        <v>151</v>
      </c>
      <c r="B4" s="40" t="s">
        <v>152</v>
      </c>
      <c r="C4" s="40" t="s">
        <v>153</v>
      </c>
      <c r="D4" s="41" t="s">
        <v>154</v>
      </c>
      <c r="E4" s="42"/>
      <c r="F4" s="42"/>
      <c r="G4" s="42"/>
      <c r="H4" s="42"/>
      <c r="I4" s="74"/>
      <c r="J4" s="75" t="s">
        <v>155</v>
      </c>
      <c r="K4" s="76"/>
      <c r="L4" s="77"/>
      <c r="M4" s="75" t="s">
        <v>156</v>
      </c>
      <c r="N4" s="77"/>
      <c r="O4" s="78" t="s">
        <v>157</v>
      </c>
      <c r="P4" s="79"/>
      <c r="Q4" s="90"/>
      <c r="R4" s="91" t="s">
        <v>158</v>
      </c>
      <c r="S4" s="91"/>
      <c r="T4" s="92"/>
      <c r="U4" s="93" t="s">
        <v>159</v>
      </c>
      <c r="V4" s="76"/>
      <c r="W4" s="76"/>
      <c r="X4" s="76"/>
      <c r="Y4" s="76"/>
      <c r="Z4" s="76"/>
      <c r="AA4" s="76"/>
      <c r="AB4" s="76"/>
      <c r="AC4" s="77"/>
      <c r="AD4" s="99" t="s">
        <v>160</v>
      </c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7" t="s">
        <v>161</v>
      </c>
    </row>
    <row r="5" spans="1:41" s="31" customFormat="1" ht="23.25" customHeight="1">
      <c r="A5" s="39"/>
      <c r="B5" s="43"/>
      <c r="C5" s="44"/>
      <c r="D5" s="45" t="s">
        <v>162</v>
      </c>
      <c r="E5" s="46" t="s">
        <v>163</v>
      </c>
      <c r="F5" s="47" t="s">
        <v>164</v>
      </c>
      <c r="G5" s="47" t="s">
        <v>165</v>
      </c>
      <c r="H5" s="47" t="s">
        <v>166</v>
      </c>
      <c r="I5" s="47" t="s">
        <v>167</v>
      </c>
      <c r="J5" s="80" t="s">
        <v>168</v>
      </c>
      <c r="K5" s="80" t="s">
        <v>169</v>
      </c>
      <c r="L5" s="80" t="s">
        <v>170</v>
      </c>
      <c r="M5" s="81" t="s">
        <v>171</v>
      </c>
      <c r="N5" s="82" t="s">
        <v>172</v>
      </c>
      <c r="O5" s="47" t="s">
        <v>173</v>
      </c>
      <c r="P5" s="47" t="s">
        <v>174</v>
      </c>
      <c r="Q5" s="47" t="s">
        <v>175</v>
      </c>
      <c r="R5" s="47" t="s">
        <v>176</v>
      </c>
      <c r="S5" s="47" t="s">
        <v>177</v>
      </c>
      <c r="T5" s="47" t="s">
        <v>178</v>
      </c>
      <c r="U5" s="75" t="s">
        <v>179</v>
      </c>
      <c r="V5" s="76"/>
      <c r="W5" s="76"/>
      <c r="X5" s="76"/>
      <c r="Y5" s="76"/>
      <c r="Z5" s="76"/>
      <c r="AA5" s="76"/>
      <c r="AB5" s="77"/>
      <c r="AC5" s="101" t="s">
        <v>180</v>
      </c>
      <c r="AD5" s="102" t="s">
        <v>181</v>
      </c>
      <c r="AE5" s="76"/>
      <c r="AF5" s="76"/>
      <c r="AG5" s="76"/>
      <c r="AH5" s="76"/>
      <c r="AI5" s="76"/>
      <c r="AJ5" s="76"/>
      <c r="AK5" s="76"/>
      <c r="AL5" s="76"/>
      <c r="AM5" s="77"/>
      <c r="AN5" s="40" t="s">
        <v>182</v>
      </c>
      <c r="AO5" s="108"/>
    </row>
    <row r="6" spans="1:41" s="31" customFormat="1" ht="23.25" customHeight="1">
      <c r="A6" s="39"/>
      <c r="B6" s="43"/>
      <c r="C6" s="44"/>
      <c r="D6" s="45"/>
      <c r="E6" s="48"/>
      <c r="F6" s="49"/>
      <c r="G6" s="49"/>
      <c r="H6" s="49"/>
      <c r="I6" s="49"/>
      <c r="J6" s="80"/>
      <c r="K6" s="80"/>
      <c r="L6" s="80"/>
      <c r="M6" s="83"/>
      <c r="N6" s="84"/>
      <c r="O6" s="49"/>
      <c r="P6" s="49"/>
      <c r="Q6" s="49"/>
      <c r="R6" s="49"/>
      <c r="S6" s="49"/>
      <c r="T6" s="49"/>
      <c r="U6" s="75" t="s">
        <v>183</v>
      </c>
      <c r="V6" s="76"/>
      <c r="W6" s="76"/>
      <c r="X6" s="76"/>
      <c r="Y6" s="76"/>
      <c r="Z6" s="76"/>
      <c r="AA6" s="76"/>
      <c r="AB6" s="77"/>
      <c r="AC6" s="103"/>
      <c r="AD6" s="75" t="s">
        <v>184</v>
      </c>
      <c r="AE6" s="76"/>
      <c r="AF6" s="76"/>
      <c r="AG6" s="76"/>
      <c r="AH6" s="76"/>
      <c r="AI6" s="76"/>
      <c r="AJ6" s="76"/>
      <c r="AK6" s="76"/>
      <c r="AL6" s="76"/>
      <c r="AM6" s="77"/>
      <c r="AN6" s="43"/>
      <c r="AO6" s="108"/>
    </row>
    <row r="7" spans="1:41" s="31" customFormat="1" ht="23.25" customHeight="1">
      <c r="A7" s="39"/>
      <c r="B7" s="43"/>
      <c r="C7" s="44"/>
      <c r="D7" s="45"/>
      <c r="E7" s="48"/>
      <c r="F7" s="49"/>
      <c r="G7" s="49"/>
      <c r="H7" s="49"/>
      <c r="I7" s="49"/>
      <c r="J7" s="80"/>
      <c r="K7" s="80"/>
      <c r="L7" s="80"/>
      <c r="M7" s="83"/>
      <c r="N7" s="84"/>
      <c r="O7" s="49"/>
      <c r="P7" s="49"/>
      <c r="Q7" s="49"/>
      <c r="R7" s="49"/>
      <c r="S7" s="49"/>
      <c r="T7" s="49"/>
      <c r="U7" s="75" t="s">
        <v>185</v>
      </c>
      <c r="V7" s="77"/>
      <c r="W7" s="94" t="s">
        <v>186</v>
      </c>
      <c r="X7" s="95"/>
      <c r="Y7" s="104" t="s">
        <v>187</v>
      </c>
      <c r="Z7" s="95"/>
      <c r="AA7" s="104" t="s">
        <v>188</v>
      </c>
      <c r="AB7" s="105"/>
      <c r="AC7" s="103"/>
      <c r="AD7" s="75" t="s">
        <v>189</v>
      </c>
      <c r="AE7" s="77"/>
      <c r="AF7" s="75" t="s">
        <v>190</v>
      </c>
      <c r="AG7" s="77"/>
      <c r="AH7" s="75" t="s">
        <v>191</v>
      </c>
      <c r="AI7" s="77"/>
      <c r="AJ7" s="75" t="s">
        <v>192</v>
      </c>
      <c r="AK7" s="77"/>
      <c r="AL7" s="75" t="s">
        <v>193</v>
      </c>
      <c r="AM7" s="77"/>
      <c r="AN7" s="43"/>
      <c r="AO7" s="108"/>
    </row>
    <row r="8" spans="1:41" s="30" customFormat="1" ht="23.25" customHeight="1">
      <c r="A8" s="50"/>
      <c r="B8" s="51"/>
      <c r="C8" s="52"/>
      <c r="D8" s="53"/>
      <c r="E8" s="54"/>
      <c r="F8" s="55"/>
      <c r="G8" s="55"/>
      <c r="H8" s="55"/>
      <c r="I8" s="55"/>
      <c r="J8" s="85"/>
      <c r="K8" s="85"/>
      <c r="L8" s="85"/>
      <c r="M8" s="86"/>
      <c r="N8" s="87"/>
      <c r="O8" s="55"/>
      <c r="P8" s="55"/>
      <c r="Q8" s="55"/>
      <c r="R8" s="55"/>
      <c r="S8" s="55"/>
      <c r="T8" s="55"/>
      <c r="U8" s="53" t="s">
        <v>194</v>
      </c>
      <c r="V8" s="53" t="s">
        <v>195</v>
      </c>
      <c r="W8" s="53" t="s">
        <v>196</v>
      </c>
      <c r="X8" s="53" t="s">
        <v>197</v>
      </c>
      <c r="Y8" s="53" t="s">
        <v>198</v>
      </c>
      <c r="Z8" s="53" t="s">
        <v>199</v>
      </c>
      <c r="AA8" s="53" t="s">
        <v>200</v>
      </c>
      <c r="AB8" s="53" t="s">
        <v>201</v>
      </c>
      <c r="AC8" s="103"/>
      <c r="AD8" s="53" t="s">
        <v>202</v>
      </c>
      <c r="AE8" s="53" t="s">
        <v>203</v>
      </c>
      <c r="AF8" s="53" t="s">
        <v>204</v>
      </c>
      <c r="AG8" s="53" t="s">
        <v>205</v>
      </c>
      <c r="AH8" s="53" t="s">
        <v>206</v>
      </c>
      <c r="AI8" s="53" t="s">
        <v>207</v>
      </c>
      <c r="AJ8" s="53" t="s">
        <v>208</v>
      </c>
      <c r="AK8" s="53" t="s">
        <v>209</v>
      </c>
      <c r="AL8" s="53" t="s">
        <v>210</v>
      </c>
      <c r="AM8" s="53" t="s">
        <v>211</v>
      </c>
      <c r="AN8" s="51"/>
      <c r="AO8" s="109"/>
    </row>
    <row r="9" spans="1:41" s="31" customFormat="1" ht="33.75" customHeight="1">
      <c r="A9" s="56">
        <v>1</v>
      </c>
      <c r="B9" s="56" t="s">
        <v>143</v>
      </c>
      <c r="C9" s="57" t="s">
        <v>212</v>
      </c>
      <c r="D9" s="58" t="s">
        <v>213</v>
      </c>
      <c r="E9" s="56"/>
      <c r="F9" s="59" t="s">
        <v>214</v>
      </c>
      <c r="G9" s="60"/>
      <c r="H9" s="61"/>
      <c r="I9" s="60">
        <v>8</v>
      </c>
      <c r="J9" s="57" t="s">
        <v>215</v>
      </c>
      <c r="K9" s="60"/>
      <c r="L9" s="60">
        <v>8</v>
      </c>
      <c r="M9" s="88">
        <v>1</v>
      </c>
      <c r="N9" s="88">
        <v>1</v>
      </c>
      <c r="O9" s="89"/>
      <c r="P9" s="57" t="s">
        <v>212</v>
      </c>
      <c r="Q9" s="57" t="s">
        <v>212</v>
      </c>
      <c r="R9" s="61"/>
      <c r="S9" s="96" t="s">
        <v>216</v>
      </c>
      <c r="T9" s="97" t="s">
        <v>217</v>
      </c>
      <c r="U9" s="57" t="s">
        <v>218</v>
      </c>
      <c r="V9" s="57" t="s">
        <v>218</v>
      </c>
      <c r="W9" s="57" t="s">
        <v>218</v>
      </c>
      <c r="X9" s="57" t="s">
        <v>218</v>
      </c>
      <c r="Y9" s="57" t="s">
        <v>218</v>
      </c>
      <c r="Z9" s="57" t="s">
        <v>218</v>
      </c>
      <c r="AA9" s="57" t="s">
        <v>218</v>
      </c>
      <c r="AB9" s="57" t="s">
        <v>218</v>
      </c>
      <c r="AC9" s="57" t="s">
        <v>218</v>
      </c>
      <c r="AD9" s="57" t="s">
        <v>218</v>
      </c>
      <c r="AE9" s="57" t="s">
        <v>218</v>
      </c>
      <c r="AF9" s="57" t="s">
        <v>218</v>
      </c>
      <c r="AG9" s="57" t="s">
        <v>218</v>
      </c>
      <c r="AH9" s="57" t="s">
        <v>218</v>
      </c>
      <c r="AI9" s="57" t="s">
        <v>218</v>
      </c>
      <c r="AJ9" s="57" t="s">
        <v>218</v>
      </c>
      <c r="AK9" s="57" t="s">
        <v>218</v>
      </c>
      <c r="AL9" s="57" t="s">
        <v>218</v>
      </c>
      <c r="AM9" s="57" t="s">
        <v>218</v>
      </c>
      <c r="AN9" s="57" t="s">
        <v>218</v>
      </c>
      <c r="AO9" s="110" t="s">
        <v>147</v>
      </c>
    </row>
    <row r="10" spans="1:41" s="31" customFormat="1" ht="33.75" customHeight="1">
      <c r="A10" s="56">
        <v>2</v>
      </c>
      <c r="B10" s="56" t="s">
        <v>143</v>
      </c>
      <c r="C10" s="57" t="s">
        <v>212</v>
      </c>
      <c r="D10" s="58" t="s">
        <v>219</v>
      </c>
      <c r="E10" s="62"/>
      <c r="F10" s="59" t="s">
        <v>214</v>
      </c>
      <c r="G10" s="60"/>
      <c r="H10" s="61"/>
      <c r="I10" s="60">
        <v>35</v>
      </c>
      <c r="J10" s="57" t="s">
        <v>215</v>
      </c>
      <c r="K10" s="60"/>
      <c r="L10" s="60">
        <v>35</v>
      </c>
      <c r="M10" s="88">
        <v>1</v>
      </c>
      <c r="N10" s="88">
        <v>1</v>
      </c>
      <c r="O10" s="89"/>
      <c r="P10" s="57" t="s">
        <v>212</v>
      </c>
      <c r="Q10" s="57" t="s">
        <v>212</v>
      </c>
      <c r="R10" s="61"/>
      <c r="S10" s="96" t="s">
        <v>216</v>
      </c>
      <c r="T10" s="97" t="s">
        <v>217</v>
      </c>
      <c r="U10" s="57" t="s">
        <v>218</v>
      </c>
      <c r="V10" s="57" t="s">
        <v>218</v>
      </c>
      <c r="W10" s="57" t="s">
        <v>218</v>
      </c>
      <c r="X10" s="57" t="s">
        <v>218</v>
      </c>
      <c r="Y10" s="57" t="s">
        <v>218</v>
      </c>
      <c r="Z10" s="57" t="s">
        <v>218</v>
      </c>
      <c r="AA10" s="57" t="s">
        <v>218</v>
      </c>
      <c r="AB10" s="57" t="s">
        <v>218</v>
      </c>
      <c r="AC10" s="57" t="s">
        <v>218</v>
      </c>
      <c r="AD10" s="57" t="s">
        <v>218</v>
      </c>
      <c r="AE10" s="57" t="s">
        <v>218</v>
      </c>
      <c r="AF10" s="57" t="s">
        <v>218</v>
      </c>
      <c r="AG10" s="57" t="s">
        <v>218</v>
      </c>
      <c r="AH10" s="57" t="s">
        <v>218</v>
      </c>
      <c r="AI10" s="57" t="s">
        <v>218</v>
      </c>
      <c r="AJ10" s="57" t="s">
        <v>218</v>
      </c>
      <c r="AK10" s="57" t="s">
        <v>218</v>
      </c>
      <c r="AL10" s="57" t="s">
        <v>218</v>
      </c>
      <c r="AM10" s="57" t="s">
        <v>218</v>
      </c>
      <c r="AN10" s="57" t="s">
        <v>218</v>
      </c>
      <c r="AO10" s="110" t="s">
        <v>147</v>
      </c>
    </row>
    <row r="11" spans="1:41" s="31" customFormat="1" ht="33.75" customHeight="1">
      <c r="A11" s="56"/>
      <c r="B11" s="56"/>
      <c r="C11" s="57"/>
      <c r="D11" s="58"/>
      <c r="E11" s="63"/>
      <c r="F11" s="57"/>
      <c r="G11" s="64"/>
      <c r="H11" s="61"/>
      <c r="I11" s="64"/>
      <c r="J11" s="57"/>
      <c r="K11" s="64"/>
      <c r="L11" s="64"/>
      <c r="M11" s="89"/>
      <c r="N11" s="89"/>
      <c r="O11" s="89"/>
      <c r="P11" s="57"/>
      <c r="Q11" s="57"/>
      <c r="R11" s="61"/>
      <c r="S11" s="98"/>
      <c r="T11" s="98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110"/>
    </row>
    <row r="12" spans="1:41" s="31" customFormat="1" ht="33.75" customHeight="1">
      <c r="A12" s="56"/>
      <c r="B12" s="56"/>
      <c r="C12" s="57"/>
      <c r="D12" s="65"/>
      <c r="E12" s="63"/>
      <c r="F12" s="57"/>
      <c r="G12" s="64"/>
      <c r="H12" s="61"/>
      <c r="I12" s="64"/>
      <c r="J12" s="57"/>
      <c r="K12" s="64"/>
      <c r="L12" s="64"/>
      <c r="M12" s="89"/>
      <c r="N12" s="89"/>
      <c r="O12" s="89"/>
      <c r="P12" s="57"/>
      <c r="Q12" s="57"/>
      <c r="R12" s="61"/>
      <c r="S12" s="98"/>
      <c r="T12" s="98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110"/>
    </row>
    <row r="13" spans="1:41" s="31" customFormat="1" ht="33.75" customHeight="1">
      <c r="A13" s="56"/>
      <c r="B13" s="56"/>
      <c r="C13" s="57"/>
      <c r="D13" s="66"/>
      <c r="E13" s="66"/>
      <c r="F13" s="57"/>
      <c r="G13" s="45"/>
      <c r="H13" s="61"/>
      <c r="I13" s="45"/>
      <c r="J13" s="57"/>
      <c r="K13" s="45"/>
      <c r="L13" s="45"/>
      <c r="M13" s="89"/>
      <c r="N13" s="89"/>
      <c r="O13" s="89"/>
      <c r="P13" s="57"/>
      <c r="Q13" s="57"/>
      <c r="R13" s="61"/>
      <c r="S13" s="98"/>
      <c r="T13" s="98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110"/>
    </row>
    <row r="14" spans="1:41" s="31" customFormat="1" ht="33.75" customHeight="1">
      <c r="A14" s="56"/>
      <c r="B14" s="56"/>
      <c r="C14" s="57"/>
      <c r="D14" s="66"/>
      <c r="E14" s="66"/>
      <c r="F14" s="57"/>
      <c r="G14" s="45"/>
      <c r="H14" s="61"/>
      <c r="I14" s="45"/>
      <c r="J14" s="57"/>
      <c r="K14" s="45"/>
      <c r="L14" s="45"/>
      <c r="M14" s="89"/>
      <c r="N14" s="89"/>
      <c r="O14" s="89"/>
      <c r="P14" s="57"/>
      <c r="Q14" s="57"/>
      <c r="R14" s="61"/>
      <c r="S14" s="98"/>
      <c r="T14" s="98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110"/>
    </row>
    <row r="15" spans="1:41" s="30" customFormat="1" ht="33.75" customHeight="1">
      <c r="A15" s="56"/>
      <c r="B15" s="56"/>
      <c r="C15" s="57"/>
      <c r="D15" s="67"/>
      <c r="E15" s="67"/>
      <c r="F15" s="57"/>
      <c r="G15" s="68"/>
      <c r="H15" s="61"/>
      <c r="I15" s="68"/>
      <c r="J15" s="57"/>
      <c r="K15" s="68"/>
      <c r="L15" s="68"/>
      <c r="M15" s="89"/>
      <c r="N15" s="89"/>
      <c r="O15" s="89"/>
      <c r="P15" s="57"/>
      <c r="Q15" s="57"/>
      <c r="R15" s="61"/>
      <c r="S15" s="98"/>
      <c r="T15" s="98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110"/>
    </row>
    <row r="16" spans="1:41" s="30" customFormat="1" ht="33.75" customHeight="1">
      <c r="A16" s="56"/>
      <c r="B16" s="56"/>
      <c r="C16" s="57"/>
      <c r="D16" s="67"/>
      <c r="E16" s="67"/>
      <c r="F16" s="57"/>
      <c r="G16" s="68"/>
      <c r="H16" s="61"/>
      <c r="I16" s="68"/>
      <c r="J16" s="57"/>
      <c r="K16" s="68"/>
      <c r="L16" s="68"/>
      <c r="M16" s="89"/>
      <c r="N16" s="89"/>
      <c r="O16" s="89"/>
      <c r="P16" s="57"/>
      <c r="Q16" s="57"/>
      <c r="R16" s="61"/>
      <c r="S16" s="98"/>
      <c r="T16" s="98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110"/>
    </row>
    <row r="17" s="30" customFormat="1" ht="45.75" customHeight="1">
      <c r="C17" s="32"/>
    </row>
    <row r="18" spans="1:41" s="30" customFormat="1" ht="45.75" customHeight="1">
      <c r="A18" s="69"/>
      <c r="B18" s="69"/>
      <c r="C18" s="70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</row>
    <row r="19" spans="1:41" s="30" customFormat="1" ht="45.75" customHeight="1">
      <c r="A19" s="69"/>
      <c r="B19" s="69"/>
      <c r="C19" s="70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</row>
    <row r="20" spans="1:41" s="30" customFormat="1" ht="45.75" customHeight="1">
      <c r="A20" s="69"/>
      <c r="B20" s="69"/>
      <c r="C20" s="70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</row>
    <row r="21" spans="1:41" s="30" customFormat="1" ht="45.75" customHeight="1">
      <c r="A21" s="69"/>
      <c r="B21" s="69"/>
      <c r="C21" s="70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</row>
    <row r="22" spans="1:41" s="30" customFormat="1" ht="45.75" customHeight="1">
      <c r="A22" s="69"/>
      <c r="B22" s="69"/>
      <c r="C22" s="70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</row>
    <row r="23" spans="1:41" s="30" customFormat="1" ht="45.75" customHeight="1">
      <c r="A23" s="69"/>
      <c r="B23" s="69"/>
      <c r="C23" s="70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</row>
    <row r="24" spans="1:41" s="30" customFormat="1" ht="45.75" customHeight="1">
      <c r="A24" s="69"/>
      <c r="B24" s="69"/>
      <c r="C24" s="70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</row>
    <row r="25" spans="1:41" s="30" customFormat="1" ht="45.75" customHeight="1">
      <c r="A25" s="69"/>
      <c r="B25" s="69"/>
      <c r="C25" s="70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</row>
    <row r="26" spans="1:41" s="30" customFormat="1" ht="45.75" customHeight="1">
      <c r="A26" s="69"/>
      <c r="B26" s="69"/>
      <c r="C26" s="70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</row>
    <row r="27" spans="1:41" s="30" customFormat="1" ht="45.75" customHeight="1">
      <c r="A27" s="69"/>
      <c r="B27" s="69"/>
      <c r="C27" s="70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</row>
    <row r="28" spans="1:41" s="30" customFormat="1" ht="45.75" customHeight="1">
      <c r="A28" s="69"/>
      <c r="B28" s="69"/>
      <c r="C28" s="70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</row>
    <row r="29" spans="1:41" s="30" customFormat="1" ht="45.75" customHeight="1">
      <c r="A29" s="69"/>
      <c r="B29" s="69"/>
      <c r="C29" s="70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</row>
    <row r="30" spans="1:41" s="30" customFormat="1" ht="45.75" customHeight="1">
      <c r="A30" s="69"/>
      <c r="B30" s="69"/>
      <c r="C30" s="70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</row>
    <row r="31" spans="1:41" s="30" customFormat="1" ht="45.75" customHeight="1">
      <c r="A31" s="69"/>
      <c r="B31" s="69"/>
      <c r="C31" s="70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</row>
    <row r="32" spans="1:41" s="30" customFormat="1" ht="45.75" customHeight="1">
      <c r="A32" s="69"/>
      <c r="B32" s="69"/>
      <c r="C32" s="70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</row>
    <row r="33" spans="1:41" s="30" customFormat="1" ht="45.75" customHeight="1">
      <c r="A33" s="69"/>
      <c r="B33" s="69"/>
      <c r="C33" s="70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</row>
    <row r="34" spans="1:41" s="30" customFormat="1" ht="45.75" customHeight="1">
      <c r="A34" s="69"/>
      <c r="B34" s="69"/>
      <c r="C34" s="70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</row>
    <row r="35" spans="1:41" s="30" customFormat="1" ht="45.75" customHeight="1">
      <c r="A35" s="69"/>
      <c r="B35" s="69"/>
      <c r="C35" s="70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</row>
    <row r="36" spans="1:41" s="30" customFormat="1" ht="45.75" customHeight="1">
      <c r="A36" s="69"/>
      <c r="B36" s="69"/>
      <c r="C36" s="70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</row>
    <row r="37" spans="1:41" s="30" customFormat="1" ht="45.75" customHeight="1">
      <c r="A37" s="69"/>
      <c r="B37" s="69"/>
      <c r="C37" s="70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</row>
    <row r="38" spans="1:41" s="30" customFormat="1" ht="45.75" customHeight="1">
      <c r="A38" s="69"/>
      <c r="B38" s="69"/>
      <c r="C38" s="70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</row>
    <row r="39" spans="1:41" s="30" customFormat="1" ht="45.75" customHeight="1">
      <c r="A39" s="69"/>
      <c r="B39" s="69"/>
      <c r="C39" s="70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</row>
    <row r="40" spans="1:41" s="30" customFormat="1" ht="45.75" customHeight="1">
      <c r="A40" s="69"/>
      <c r="B40" s="69"/>
      <c r="C40" s="70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</row>
    <row r="41" spans="1:41" s="30" customFormat="1" ht="45.75" customHeight="1">
      <c r="A41" s="69"/>
      <c r="B41" s="69"/>
      <c r="C41" s="70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</row>
    <row r="42" spans="1:41" s="30" customFormat="1" ht="45.75" customHeight="1">
      <c r="A42" s="69"/>
      <c r="B42" s="69"/>
      <c r="C42" s="70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</row>
    <row r="43" spans="1:41" s="30" customFormat="1" ht="45.75" customHeight="1">
      <c r="A43" s="69"/>
      <c r="B43" s="69"/>
      <c r="C43" s="70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</row>
    <row r="44" spans="1:41" s="30" customFormat="1" ht="45.75" customHeight="1">
      <c r="A44" s="69"/>
      <c r="B44" s="69"/>
      <c r="C44" s="70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</row>
    <row r="45" spans="1:41" s="30" customFormat="1" ht="45.75" customHeight="1">
      <c r="A45" s="69"/>
      <c r="B45" s="69"/>
      <c r="C45" s="70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</row>
    <row r="46" spans="1:41" s="30" customFormat="1" ht="45.75" customHeight="1">
      <c r="A46" s="69"/>
      <c r="B46" s="69"/>
      <c r="C46" s="70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</row>
    <row r="47" spans="1:41" s="30" customFormat="1" ht="45.75" customHeight="1">
      <c r="A47" s="69"/>
      <c r="B47" s="69"/>
      <c r="C47" s="70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</row>
    <row r="48" spans="1:41" s="30" customFormat="1" ht="45.75" customHeight="1">
      <c r="A48" s="69"/>
      <c r="B48" s="69"/>
      <c r="C48" s="70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</row>
    <row r="49" spans="1:41" s="30" customFormat="1" ht="45.75" customHeight="1">
      <c r="A49" s="69"/>
      <c r="B49" s="69"/>
      <c r="C49" s="70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</row>
    <row r="50" spans="1:41" s="30" customFormat="1" ht="45.75" customHeight="1">
      <c r="A50" s="69"/>
      <c r="B50" s="69"/>
      <c r="C50" s="70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</row>
    <row r="51" spans="1:41" s="30" customFormat="1" ht="45.75" customHeight="1">
      <c r="A51" s="69"/>
      <c r="B51" s="69"/>
      <c r="C51" s="70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</row>
    <row r="52" spans="1:41" s="30" customFormat="1" ht="45.75" customHeight="1">
      <c r="A52" s="69"/>
      <c r="B52" s="69"/>
      <c r="C52" s="70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</row>
    <row r="53" spans="1:41" s="30" customFormat="1" ht="45.75" customHeight="1">
      <c r="A53" s="69"/>
      <c r="B53" s="69"/>
      <c r="C53" s="70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</row>
    <row r="54" spans="1:41" s="30" customFormat="1" ht="45.75" customHeight="1">
      <c r="A54" s="69"/>
      <c r="B54" s="69"/>
      <c r="C54" s="70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</row>
    <row r="55" spans="1:41" s="30" customFormat="1" ht="45.75" customHeight="1">
      <c r="A55" s="69"/>
      <c r="B55" s="69"/>
      <c r="C55" s="70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</row>
    <row r="56" spans="1:41" s="30" customFormat="1" ht="45.75" customHeight="1">
      <c r="A56" s="69"/>
      <c r="B56" s="69"/>
      <c r="C56" s="70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</row>
    <row r="57" spans="1:41" s="30" customFormat="1" ht="45.75" customHeight="1">
      <c r="A57" s="69"/>
      <c r="B57" s="69"/>
      <c r="C57" s="70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</row>
    <row r="58" spans="1:41" s="30" customFormat="1" ht="45.75" customHeight="1">
      <c r="A58" s="69"/>
      <c r="B58" s="69"/>
      <c r="C58" s="70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</row>
    <row r="59" spans="1:41" s="30" customFormat="1" ht="45.75" customHeight="1">
      <c r="A59" s="69"/>
      <c r="B59" s="69"/>
      <c r="C59" s="70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</row>
    <row r="60" spans="1:41" s="30" customFormat="1" ht="45.75" customHeight="1">
      <c r="A60" s="69"/>
      <c r="B60" s="69"/>
      <c r="C60" s="70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</row>
    <row r="61" spans="1:41" s="30" customFormat="1" ht="45.75" customHeight="1">
      <c r="A61" s="69"/>
      <c r="B61" s="69"/>
      <c r="C61" s="70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</row>
    <row r="62" spans="1:41" s="30" customFormat="1" ht="45.75" customHeight="1">
      <c r="A62" s="69"/>
      <c r="B62" s="69"/>
      <c r="C62" s="70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</row>
    <row r="63" spans="1:41" s="30" customFormat="1" ht="45.75" customHeight="1">
      <c r="A63" s="69"/>
      <c r="B63" s="69"/>
      <c r="C63" s="70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</row>
    <row r="64" spans="1:41" s="30" customFormat="1" ht="45.75" customHeight="1">
      <c r="A64" s="69"/>
      <c r="B64" s="69"/>
      <c r="C64" s="70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</row>
    <row r="65" spans="1:41" s="30" customFormat="1" ht="45.75" customHeight="1">
      <c r="A65" s="69"/>
      <c r="B65" s="69"/>
      <c r="C65" s="70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</row>
    <row r="66" spans="1:41" s="30" customFormat="1" ht="45.75" customHeight="1">
      <c r="A66" s="69"/>
      <c r="B66" s="69"/>
      <c r="C66" s="70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</row>
    <row r="67" spans="1:41" s="30" customFormat="1" ht="45.75" customHeight="1">
      <c r="A67" s="69"/>
      <c r="B67" s="69"/>
      <c r="C67" s="70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</row>
    <row r="68" spans="1:41" s="30" customFormat="1" ht="45.75" customHeight="1">
      <c r="A68" s="69"/>
      <c r="B68" s="69"/>
      <c r="C68" s="70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</row>
    <row r="69" spans="1:41" s="30" customFormat="1" ht="45.75" customHeight="1">
      <c r="A69" s="69"/>
      <c r="B69" s="69"/>
      <c r="C69" s="70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</row>
    <row r="70" spans="1:41" s="30" customFormat="1" ht="45.75" customHeight="1">
      <c r="A70" s="69"/>
      <c r="B70" s="69"/>
      <c r="C70" s="70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</row>
    <row r="71" spans="1:41" s="30" customFormat="1" ht="45.75" customHeight="1">
      <c r="A71" s="69"/>
      <c r="B71" s="69"/>
      <c r="C71" s="70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</row>
    <row r="72" spans="1:41" s="30" customFormat="1" ht="45.75" customHeight="1">
      <c r="A72" s="69"/>
      <c r="B72" s="69"/>
      <c r="C72" s="70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</row>
    <row r="73" spans="1:41" s="30" customFormat="1" ht="45.75" customHeight="1">
      <c r="A73" s="69"/>
      <c r="B73" s="69"/>
      <c r="C73" s="70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</row>
    <row r="74" spans="1:41" s="30" customFormat="1" ht="45.75" customHeight="1">
      <c r="A74" s="69"/>
      <c r="B74" s="69"/>
      <c r="C74" s="70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</row>
    <row r="75" spans="1:41" s="30" customFormat="1" ht="45.75" customHeight="1">
      <c r="A75" s="69"/>
      <c r="B75" s="69"/>
      <c r="C75" s="70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</row>
    <row r="76" spans="1:41" s="30" customFormat="1" ht="45.75" customHeight="1">
      <c r="A76" s="69"/>
      <c r="B76" s="69"/>
      <c r="C76" s="70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</row>
    <row r="77" spans="1:41" s="30" customFormat="1" ht="45.75" customHeight="1">
      <c r="A77" s="69"/>
      <c r="B77" s="69"/>
      <c r="C77" s="70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</row>
    <row r="78" spans="1:41" s="30" customFormat="1" ht="45.75" customHeight="1">
      <c r="A78" s="69"/>
      <c r="B78" s="69"/>
      <c r="C78" s="70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</row>
    <row r="79" spans="1:41" s="30" customFormat="1" ht="45.75" customHeight="1">
      <c r="A79" s="69"/>
      <c r="B79" s="69"/>
      <c r="C79" s="70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</row>
    <row r="80" spans="1:41" s="30" customFormat="1" ht="45.75" customHeight="1">
      <c r="A80" s="69"/>
      <c r="B80" s="69"/>
      <c r="C80" s="70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</row>
  </sheetData>
  <sheetProtection/>
  <mergeCells count="43">
    <mergeCell ref="A1:K1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曾正阳</cp:lastModifiedBy>
  <cp:lastPrinted>2018-02-09T09:59:14Z</cp:lastPrinted>
  <dcterms:created xsi:type="dcterms:W3CDTF">2016-09-06T16:36:52Z</dcterms:created>
  <dcterms:modified xsi:type="dcterms:W3CDTF">2023-03-27T14:41:23Z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8D3AF53F98F341A6BE2CD25A50310C57</vt:lpwstr>
  </property>
</Properties>
</file>