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<sst xmlns="http://schemas.openxmlformats.org/spreadsheetml/2006/main" count="539" uniqueCount="286">
  <si>
    <r>
      <t>附件2-1</t>
    </r>
    <r>
      <rPr>
        <sz val="16"/>
        <rFont val="宋体"/>
        <family val="0"/>
      </rPr>
      <t>：</t>
    </r>
  </si>
  <si>
    <t>部门收支总表</t>
  </si>
  <si>
    <t>单位名称：中共常宁市委研究中心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</si>
  <si>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</si>
  <si>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</si>
  <si>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</si>
  <si>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</si>
  <si>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</si>
  <si>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</si>
  <si>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</si>
  <si>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</si>
  <si>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</si>
  <si>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</si>
  <si>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</si>
  <si>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</si>
  <si>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</si>
  <si>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</si>
  <si>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</si>
  <si>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</si>
  <si>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</si>
  <si>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</si>
  <si>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</si>
  <si>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</si>
  <si>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</si>
  <si>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</si>
  <si>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</si>
  <si>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</si>
  <si>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</si>
  <si>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</si>
  <si>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</si>
  <si>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</si>
  <si>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</si>
  <si>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</si>
  <si>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</si>
  <si>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</si>
  <si>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</si>
  <si>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</si>
  <si>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</si>
  <si>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</si>
  <si>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</si>
  <si>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</si>
  <si>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</si>
  <si>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</si>
  <si>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</si>
  <si>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</si>
  <si>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</si>
  <si>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</si>
  <si>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</si>
  <si>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</si>
  <si>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</si>
  <si>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</si>
  <si>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</si>
  <si>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</si>
  <si>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</si>
  <si>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</si>
  <si>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</si>
  <si>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</si>
  <si>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</si>
  <si>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</si>
  <si>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</si>
  <si>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</si>
  <si>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</si>
  <si>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</si>
  <si>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</si>
  <si>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</si>
  <si>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</si>
  <si>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</si>
  <si>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</si>
  <si>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</si>
  <si>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</si>
  <si>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</si>
  <si>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</si>
  <si>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</si>
  <si>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</si>
  <si>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</si>
  <si>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</si>
  <si>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</si>
  <si>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</si>
  <si>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</si>
  <si>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</si>
  <si>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</si>
  <si>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</si>
  <si>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</si>
  <si>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</si>
  <si>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</si>
  <si>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</si>
  <si>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180001</t>
  </si>
  <si>
    <t>中共常宁市委研究中心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</si>
  <si>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</si>
  <si>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</si>
  <si>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</si>
  <si>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</si>
  <si>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</si>
  <si>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</si>
  <si>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</si>
  <si>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</si>
  <si>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</si>
  <si>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</si>
  <si>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</si>
  <si>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</si>
  <si>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</si>
  <si>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</si>
  <si>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</si>
  <si>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</si>
  <si>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</si>
  <si>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</si>
  <si>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</si>
  <si>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</si>
  <si>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</si>
  <si>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</si>
  <si>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</si>
  <si>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</si>
  <si>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</si>
  <si>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</si>
  <si>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</si>
  <si>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</si>
  <si>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</si>
  <si>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</si>
  <si>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</si>
  <si>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</si>
  <si>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</si>
  <si>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</si>
  <si>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</si>
  <si>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</si>
  <si>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</si>
  <si>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</si>
  <si>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</si>
  <si>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</si>
  <si>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</si>
  <si>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</si>
  <si>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</si>
  <si>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</si>
  <si>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</si>
  <si>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</si>
  <si>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</si>
  <si>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</si>
  <si>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</si>
  <si>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</si>
  <si>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</si>
  <si>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</si>
  <si>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</si>
  <si>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</si>
  <si>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</si>
  <si>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</si>
  <si>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</si>
  <si>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</si>
  <si>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</si>
  <si>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</si>
  <si>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</si>
  <si>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</si>
  <si>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</si>
  <si>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</si>
  <si>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</si>
  <si>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</si>
  <si>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</si>
  <si>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</si>
  <si>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填报单位：中共常宁市委研究中心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</si>
  <si>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</si>
  <si>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</si>
  <si>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</si>
  <si>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</si>
  <si>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</si>
  <si>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</si>
  <si>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</si>
  <si>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</si>
  <si>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</si>
  <si>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</si>
  <si>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</si>
  <si>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</si>
  <si>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</si>
  <si>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</si>
  <si>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</si>
  <si>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</si>
  <si>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</si>
  <si>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</si>
  <si>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</si>
  <si>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</si>
  <si>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</si>
  <si>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</si>
  <si>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</si>
  <si>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</si>
  <si>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</si>
  <si>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</si>
  <si>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</si>
  <si>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</si>
  <si>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</si>
  <si>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</si>
  <si>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</si>
  <si>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</si>
  <si>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</si>
  <si>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</si>
  <si>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</si>
  <si>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</si>
  <si>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</si>
  <si>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</si>
  <si>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</si>
  <si>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</si>
  <si>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</si>
  <si>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</si>
  <si>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</si>
  <si>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</si>
  <si>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</si>
  <si>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</si>
  <si>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</si>
  <si>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</si>
  <si>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</si>
  <si>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</si>
  <si>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</si>
  <si>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</si>
  <si>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</si>
  <si>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</si>
  <si>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</si>
  <si>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</si>
  <si>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</si>
  <si>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</si>
  <si>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</si>
  <si>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</si>
  <si>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</si>
  <si>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</si>
  <si>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</si>
  <si>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</si>
  <si>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</si>
  <si>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</si>
  <si>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</si>
  <si>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</si>
  <si>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</si>
  <si>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</si>
  <si>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</si>
  <si>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</si>
  <si>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</si>
  <si>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</si>
  <si>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</si>
  <si>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</si>
  <si>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</si>
  <si>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</si>
  <si>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</si>
  <si>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</si>
  <si>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</si>
  <si>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</si>
  <si>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</si>
  <si>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</si>
  <si>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</si>
  <si>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</si>
  <si>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</si>
  <si>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</si>
  <si>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</si>
  <si>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</si>
  <si>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文字综合工作、信息服务、其他业务活动</t>
  </si>
  <si>
    <t>在执行过程中达到既定指标值</t>
  </si>
  <si>
    <t>在执行过程中达到100%的完成率、达到100%的质量达标率、达到100%的完成及时率</t>
  </si>
  <si>
    <t>在执行过程中有效促进决策部署</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</si>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</sst>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_ "/>
    <numFmt numFmtId="182" formatCode=";;"/>
    <numFmt numFmtId="183" formatCode="#,##0.0000"/>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27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0" fillId="0" borderId="9" xfId="0" applyFill="1" applyBorder="1" applyAlignment="1">
      <alignment/>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0" fillId="0" borderId="9" xfId="0" applyFill="1" applyBorder="1" applyAlignment="1">
      <alignment/>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4" borderId="15"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9" fillId="0" borderId="0" xfId="0" applyFont="1" applyAlignment="1">
      <alignment/>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4" fontId="9" fillId="33" borderId="9"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0" fillId="35"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5" borderId="9" xfId="0" applyNumberFormat="1" applyFont="1" applyFill="1" applyBorder="1" applyAlignment="1" applyProtection="1">
      <alignment vertical="center" wrapText="1"/>
      <protection/>
    </xf>
    <xf numFmtId="4" fontId="4" fillId="35" borderId="9" xfId="0" applyNumberFormat="1" applyFont="1" applyFill="1" applyBorder="1" applyAlignment="1" applyProtection="1">
      <alignment horizontal="right" vertical="center" wrapText="1"/>
      <protection/>
    </xf>
    <xf numFmtId="182" fontId="4" fillId="35" borderId="20" xfId="0" applyNumberFormat="1" applyFont="1" applyFill="1" applyBorder="1" applyAlignment="1" applyProtection="1">
      <alignment vertical="center" wrapText="1"/>
      <protection/>
    </xf>
    <xf numFmtId="4" fontId="4" fillId="35" borderId="20" xfId="0" applyNumberFormat="1" applyFont="1" applyFill="1" applyBorder="1" applyAlignment="1" applyProtection="1">
      <alignment horizontal="right" vertical="center" wrapText="1"/>
      <protection/>
    </xf>
    <xf numFmtId="4" fontId="4" fillId="35" borderId="21" xfId="0" applyNumberFormat="1" applyFont="1" applyFill="1" applyBorder="1" applyAlignment="1" applyProtection="1">
      <alignment horizontal="right" vertical="center" wrapText="1"/>
      <protection/>
    </xf>
    <xf numFmtId="182" fontId="4" fillId="35" borderId="9" xfId="0" applyNumberFormat="1" applyFont="1" applyFill="1" applyBorder="1" applyAlignment="1" applyProtection="1">
      <alignment vertical="center" wrapText="1"/>
      <protection/>
    </xf>
    <xf numFmtId="4" fontId="4" fillId="35" borderId="9" xfId="0" applyNumberFormat="1" applyFont="1" applyFill="1" applyBorder="1" applyAlignment="1" applyProtection="1">
      <alignment horizontal="right" vertical="center" wrapText="1"/>
      <protection/>
    </xf>
    <xf numFmtId="0" fontId="4" fillId="35"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5" borderId="9" xfId="0" applyNumberFormat="1" applyFont="1" applyFill="1" applyBorder="1" applyAlignment="1" applyProtection="1">
      <alignment vertical="center" wrapText="1"/>
      <protection/>
    </xf>
    <xf numFmtId="0" fontId="4" fillId="35" borderId="15" xfId="0" applyNumberFormat="1" applyFont="1" applyFill="1" applyBorder="1" applyAlignment="1" applyProtection="1">
      <alignment vertical="center" wrapText="1"/>
      <protection/>
    </xf>
    <xf numFmtId="0" fontId="0" fillId="35" borderId="0" xfId="0" applyFill="1" applyAlignment="1">
      <alignment vertical="center"/>
    </xf>
    <xf numFmtId="0" fontId="4" fillId="35" borderId="20" xfId="0" applyNumberFormat="1" applyFont="1" applyFill="1" applyBorder="1" applyAlignment="1" applyProtection="1">
      <alignment vertical="center" wrapText="1"/>
      <protection/>
    </xf>
    <xf numFmtId="0" fontId="4" fillId="35" borderId="22" xfId="0" applyNumberFormat="1" applyFont="1" applyFill="1" applyBorder="1" applyAlignment="1" applyProtection="1">
      <alignment vertical="center" wrapText="1"/>
      <protection/>
    </xf>
    <xf numFmtId="0" fontId="4" fillId="35"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5" borderId="9" xfId="0" applyNumberFormat="1" applyFont="1" applyFill="1" applyBorder="1" applyAlignment="1" applyProtection="1">
      <alignment horizontal="left" vertical="center"/>
      <protection/>
    </xf>
    <xf numFmtId="49" fontId="5" fillId="35" borderId="9" xfId="0" applyNumberFormat="1" applyFont="1" applyFill="1" applyBorder="1" applyAlignment="1" applyProtection="1">
      <alignment horizontal="left" vertical="center" wrapText="1"/>
      <protection/>
    </xf>
    <xf numFmtId="4" fontId="5" fillId="35" borderId="9" xfId="0" applyNumberFormat="1" applyFont="1" applyFill="1" applyBorder="1" applyAlignment="1" applyProtection="1">
      <alignment horizontal="right" vertical="center"/>
      <protection/>
    </xf>
    <xf numFmtId="0" fontId="5" fillId="35" borderId="13"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wrapText="1"/>
      <protection/>
    </xf>
    <xf numFmtId="49" fontId="5" fillId="35" borderId="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5"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5" borderId="21" xfId="0" applyNumberFormat="1" applyFont="1" applyFill="1" applyBorder="1" applyAlignment="1" applyProtection="1">
      <alignment horizontal="center" vertical="center" wrapText="1"/>
      <protection locked="0"/>
    </xf>
    <xf numFmtId="4" fontId="0" fillId="35" borderId="20" xfId="0" applyNumberFormat="1" applyFont="1" applyFill="1" applyBorder="1" applyAlignment="1" applyProtection="1">
      <alignment horizontal="center" vertical="center" wrapText="1"/>
      <protection locked="0"/>
    </xf>
    <xf numFmtId="4" fontId="0" fillId="35" borderId="26" xfId="0" applyNumberFormat="1" applyFont="1" applyFill="1" applyBorder="1" applyAlignment="1" applyProtection="1">
      <alignment horizontal="center" vertical="center" wrapText="1"/>
      <protection locked="0"/>
    </xf>
    <xf numFmtId="4" fontId="0" fillId="35"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5" borderId="21" xfId="0" applyNumberFormat="1" applyFont="1" applyFill="1" applyBorder="1" applyAlignment="1" applyProtection="1">
      <alignment horizontal="center" vertical="center" wrapText="1"/>
      <protection/>
    </xf>
    <xf numFmtId="2" fontId="0" fillId="35" borderId="21" xfId="0" applyNumberFormat="1" applyFont="1" applyFill="1" applyBorder="1" applyAlignment="1" applyProtection="1">
      <alignment horizontal="center" vertical="center" wrapText="1"/>
      <protection/>
    </xf>
    <xf numFmtId="4" fontId="0" fillId="35" borderId="21" xfId="0" applyNumberFormat="1" applyFont="1" applyFill="1" applyBorder="1" applyAlignment="1" applyProtection="1">
      <alignment horizontal="center" vertical="center" wrapText="1"/>
      <protection/>
    </xf>
    <xf numFmtId="4" fontId="0" fillId="35" borderId="20" xfId="0" applyNumberFormat="1" applyFont="1" applyFill="1" applyBorder="1" applyAlignment="1" applyProtection="1">
      <alignment horizontal="center" vertical="center" wrapText="1"/>
      <protection/>
    </xf>
    <xf numFmtId="4" fontId="0" fillId="35"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5"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5" borderId="9" xfId="0" applyFill="1" applyBorder="1" applyAlignment="1">
      <alignment/>
    </xf>
    <xf numFmtId="0" fontId="0" fillId="0" borderId="9" xfId="0" applyBorder="1" applyAlignment="1">
      <alignment/>
    </xf>
    <xf numFmtId="0" fontId="0" fillId="0" borderId="0" xfId="0" applyBorder="1" applyAlignment="1">
      <alignment/>
    </xf>
    <xf numFmtId="0" fontId="0" fillId="35"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5" borderId="20" xfId="0" applyNumberFormat="1" applyFont="1" applyFill="1" applyBorder="1" applyAlignment="1" applyProtection="1">
      <alignment wrapText="1"/>
      <protection locked="0"/>
    </xf>
    <xf numFmtId="4" fontId="0" fillId="35" borderId="26" xfId="0" applyNumberFormat="1" applyFont="1" applyFill="1" applyBorder="1" applyAlignment="1" applyProtection="1">
      <alignment wrapText="1"/>
      <protection locked="0"/>
    </xf>
    <xf numFmtId="4" fontId="0" fillId="35" borderId="21" xfId="0" applyNumberFormat="1" applyFont="1" applyFill="1" applyBorder="1" applyAlignment="1" applyProtection="1">
      <alignment wrapText="1"/>
      <protection locked="0"/>
    </xf>
    <xf numFmtId="49" fontId="0" fillId="35" borderId="23" xfId="0" applyNumberFormat="1" applyFont="1" applyFill="1" applyBorder="1" applyAlignment="1" applyProtection="1">
      <alignment horizontal="center" vertical="center" wrapText="1"/>
      <protection locked="0"/>
    </xf>
    <xf numFmtId="4" fontId="0" fillId="35" borderId="23"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wrapText="1"/>
      <protection locked="0"/>
    </xf>
    <xf numFmtId="4" fontId="0" fillId="35" borderId="17" xfId="0" applyNumberFormat="1" applyFont="1" applyFill="1" applyBorder="1" applyAlignment="1" applyProtection="1">
      <alignment wrapText="1"/>
      <protection locked="0"/>
    </xf>
    <xf numFmtId="4" fontId="0" fillId="35"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5" borderId="21" xfId="0" applyNumberFormat="1" applyFont="1" applyFill="1" applyBorder="1" applyAlignment="1" applyProtection="1">
      <alignment wrapText="1"/>
      <protection/>
    </xf>
    <xf numFmtId="4" fontId="0" fillId="35"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3" xfId="0" applyNumberFormat="1" applyFont="1" applyFill="1" applyBorder="1" applyAlignment="1" applyProtection="1">
      <alignment horizontal="center" vertical="center" wrapText="1"/>
      <protection/>
    </xf>
    <xf numFmtId="0" fontId="0" fillId="37" borderId="23" xfId="0" applyNumberFormat="1" applyFont="1" applyFill="1" applyBorder="1" applyAlignment="1" applyProtection="1">
      <alignment horizontal="center" vertical="center" wrapText="1"/>
      <protection/>
    </xf>
    <xf numFmtId="0" fontId="0" fillId="35"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5" borderId="23" xfId="0" applyNumberFormat="1" applyFont="1" applyFill="1" applyBorder="1" applyAlignment="1" applyProtection="1">
      <alignment horizontal="center" vertical="center" wrapText="1"/>
      <protection/>
    </xf>
    <xf numFmtId="182" fontId="0" fillId="35" borderId="23" xfId="0" applyNumberFormat="1" applyFont="1" applyFill="1" applyBorder="1" applyAlignment="1" applyProtection="1">
      <alignment horizontal="center" vertical="center" wrapText="1"/>
      <protection/>
    </xf>
    <xf numFmtId="4" fontId="0" fillId="35" borderId="23" xfId="0" applyNumberFormat="1" applyFont="1" applyFill="1" applyBorder="1" applyAlignment="1" applyProtection="1">
      <alignment horizontal="center" vertical="center" wrapText="1"/>
      <protection/>
    </xf>
    <xf numFmtId="4" fontId="0" fillId="35" borderId="10" xfId="0" applyNumberFormat="1" applyFont="1" applyFill="1" applyBorder="1" applyAlignment="1" applyProtection="1">
      <alignment horizontal="center" vertical="center" wrapText="1"/>
      <protection/>
    </xf>
    <xf numFmtId="4" fontId="0" fillId="35"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5" borderId="22" xfId="0" applyNumberFormat="1" applyFont="1" applyFill="1" applyBorder="1" applyAlignment="1" applyProtection="1">
      <alignment horizontal="center" vertical="center" wrapText="1"/>
      <protection/>
    </xf>
    <xf numFmtId="4" fontId="0" fillId="35" borderId="23" xfId="0" applyNumberFormat="1" applyFont="1" applyFill="1" applyBorder="1" applyAlignment="1" applyProtection="1">
      <alignment horizontal="center" vertical="center" wrapText="1"/>
      <protection/>
    </xf>
    <xf numFmtId="4" fontId="0" fillId="35"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183" fontId="0" fillId="35" borderId="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183" fontId="0" fillId="35"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5"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5" borderId="13" xfId="0" applyFill="1" applyBorder="1" applyAlignment="1">
      <alignment/>
    </xf>
    <xf numFmtId="2" fontId="0" fillId="35" borderId="9" xfId="0" applyNumberFormat="1" applyFont="1" applyFill="1" applyBorder="1" applyAlignment="1" applyProtection="1">
      <alignment horizontal="center" vertical="center" wrapText="1"/>
      <protection/>
    </xf>
    <xf numFmtId="0" fontId="0" fillId="35" borderId="14" xfId="0" applyFill="1" applyBorder="1" applyAlignment="1">
      <alignment/>
    </xf>
    <xf numFmtId="181" fontId="0" fillId="35" borderId="10" xfId="0" applyNumberFormat="1" applyFont="1" applyFill="1" applyBorder="1" applyAlignment="1" applyProtection="1">
      <alignment wrapText="1"/>
      <protection/>
    </xf>
    <xf numFmtId="2" fontId="0" fillId="35" borderId="10" xfId="0" applyNumberFormat="1" applyFont="1" applyFill="1" applyBorder="1" applyAlignment="1" applyProtection="1">
      <alignment wrapText="1"/>
      <protection/>
    </xf>
    <xf numFmtId="0" fontId="0" fillId="35" borderId="13" xfId="0" applyFill="1" applyBorder="1" applyAlignment="1">
      <alignment wrapText="1"/>
    </xf>
    <xf numFmtId="0" fontId="0" fillId="35" borderId="9" xfId="0" applyFill="1" applyBorder="1" applyAlignment="1">
      <alignment/>
    </xf>
    <xf numFmtId="0" fontId="0" fillId="35" borderId="17" xfId="0" applyFill="1" applyBorder="1" applyAlignment="1">
      <alignment/>
    </xf>
    <xf numFmtId="183" fontId="0" fillId="35" borderId="14" xfId="0" applyNumberFormat="1" applyFont="1" applyFill="1" applyBorder="1" applyAlignment="1" applyProtection="1">
      <alignment/>
      <protection/>
    </xf>
    <xf numFmtId="0" fontId="0" fillId="35" borderId="16" xfId="0" applyFill="1" applyBorder="1" applyAlignment="1">
      <alignment/>
    </xf>
    <xf numFmtId="0" fontId="0" fillId="35"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5" borderId="18" xfId="0" applyFill="1" applyBorder="1" applyAlignment="1">
      <alignment vertical="center" wrapText="1"/>
    </xf>
    <xf numFmtId="4" fontId="0" fillId="35" borderId="9" xfId="0" applyNumberFormat="1" applyFont="1" applyFill="1" applyBorder="1" applyAlignment="1" applyProtection="1">
      <alignment vertical="center" wrapText="1"/>
      <protection/>
    </xf>
    <xf numFmtId="0" fontId="0" fillId="35" borderId="16" xfId="0" applyFill="1" applyBorder="1" applyAlignment="1">
      <alignment vertical="center" wrapText="1"/>
    </xf>
    <xf numFmtId="4" fontId="0" fillId="35" borderId="30" xfId="0" applyNumberFormat="1" applyFont="1" applyFill="1" applyBorder="1" applyAlignment="1" applyProtection="1">
      <alignment vertical="center" wrapText="1"/>
      <protection/>
    </xf>
    <xf numFmtId="0" fontId="0" fillId="35" borderId="13" xfId="0" applyFill="1" applyBorder="1" applyAlignment="1">
      <alignment vertical="center" wrapText="1"/>
    </xf>
    <xf numFmtId="0" fontId="0" fillId="35" borderId="14" xfId="0" applyFill="1" applyBorder="1" applyAlignment="1">
      <alignment vertical="center" wrapText="1"/>
    </xf>
    <xf numFmtId="4" fontId="0" fillId="35" borderId="1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vertical="center" wrapText="1"/>
      <protection/>
    </xf>
    <xf numFmtId="0" fontId="0" fillId="35" borderId="17" xfId="0" applyFill="1" applyBorder="1" applyAlignment="1">
      <alignment vertical="center" wrapText="1"/>
    </xf>
    <xf numFmtId="0" fontId="0" fillId="35" borderId="9" xfId="0" applyFill="1" applyBorder="1" applyAlignment="1">
      <alignment vertical="center" wrapText="1"/>
    </xf>
    <xf numFmtId="4" fontId="0" fillId="35" borderId="11" xfId="0" applyNumberFormat="1" applyFill="1" applyBorder="1" applyAlignment="1">
      <alignment vertical="center" wrapText="1"/>
    </xf>
    <xf numFmtId="4" fontId="0" fillId="35" borderId="14" xfId="0" applyNumberFormat="1" applyFont="1" applyFill="1" applyBorder="1" applyAlignment="1" applyProtection="1">
      <alignment vertical="center" wrapText="1"/>
      <protection/>
    </xf>
    <xf numFmtId="4" fontId="0" fillId="35" borderId="9" xfId="0" applyNumberFormat="1" applyFill="1" applyBorder="1" applyAlignment="1">
      <alignment vertical="center" wrapText="1"/>
    </xf>
    <xf numFmtId="0" fontId="0" fillId="35"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5" borderId="13" xfId="0" applyFill="1" applyBorder="1" applyAlignment="1">
      <alignment horizontal="center" vertical="center" wrapText="1"/>
    </xf>
    <xf numFmtId="4" fontId="0" fillId="35" borderId="9" xfId="0" applyNumberFormat="1" applyFont="1" applyFill="1" applyBorder="1" applyAlignment="1" applyProtection="1">
      <alignment horizontal="right" vertical="center" wrapText="1"/>
      <protection/>
    </xf>
    <xf numFmtId="0" fontId="0" fillId="35" borderId="15" xfId="0" applyFill="1" applyBorder="1" applyAlignment="1">
      <alignment horizontal="center" vertical="center" wrapText="1"/>
    </xf>
    <xf numFmtId="0" fontId="0" fillId="35"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4" tint="0.4000000059604645"/>
  </sheetPr>
  <dimension ref="A1:F33"/>
  <sheetViews>
    <sheetView showGridLines="0" view="pageBreakPreview" zoomScaleSheetLayoutView="100" workbookViewId="0" topLeftCell="A15">
      <selection activeCell="B29" sqref="B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3" t="s">
        <v>1</v>
      </c>
      <c r="B2" s="113"/>
      <c r="C2" s="113"/>
      <c r="D2" s="113"/>
      <c r="E2" s="113"/>
      <c r="F2" s="113"/>
    </row>
    <row r="3" spans="1:6" ht="22.5" customHeight="1">
      <c r="A3" t="s">
        <v>2</v>
      </c>
      <c r="F3" t="s">
        <v>3</v>
      </c>
    </row>
    <row r="4" spans="1:6" ht="22.5" customHeight="1">
      <c r="A4" s="101" t="s">
        <v>4</v>
      </c>
      <c r="B4" s="99"/>
      <c r="C4" s="98" t="s">
        <v>5</v>
      </c>
      <c r="D4" s="98"/>
      <c r="E4" s="98"/>
      <c r="F4" s="98"/>
    </row>
    <row r="5" spans="1:6" ht="22.5" customHeight="1">
      <c r="A5" s="98" t="s">
        <v>6</v>
      </c>
      <c r="B5" s="101" t="s">
        <v>7</v>
      </c>
      <c r="C5" s="248" t="s">
        <v>8</v>
      </c>
      <c r="D5" s="249" t="s">
        <v>9</v>
      </c>
      <c r="E5" s="249" t="s">
        <v>10</v>
      </c>
      <c r="F5" s="249" t="s">
        <v>7</v>
      </c>
    </row>
    <row r="6" spans="1:6" s="57" customFormat="1" ht="22.5" customHeight="1">
      <c r="A6" s="250" t="s">
        <v>11</v>
      </c>
      <c r="B6" s="251">
        <f>SUM(B7:B8)</f>
        <v>156.51</v>
      </c>
      <c r="C6" s="252" t="s">
        <v>12</v>
      </c>
      <c r="D6" s="253">
        <v>129.02</v>
      </c>
      <c r="E6" s="252" t="s">
        <v>13</v>
      </c>
      <c r="F6" s="253">
        <f>SUM(F7:F25)</f>
        <v>156.51</v>
      </c>
    </row>
    <row r="7" spans="1:6" s="57" customFormat="1" ht="22.5" customHeight="1">
      <c r="A7" s="254" t="s">
        <v>14</v>
      </c>
      <c r="B7" s="253">
        <v>156.51</v>
      </c>
      <c r="C7" s="255" t="s">
        <v>15</v>
      </c>
      <c r="D7" s="256">
        <v>0</v>
      </c>
      <c r="E7" s="255" t="s">
        <v>16</v>
      </c>
      <c r="F7" s="256">
        <v>98.71</v>
      </c>
    </row>
    <row r="8" spans="1:6" s="57" customFormat="1" ht="22.5" customHeight="1">
      <c r="A8" s="254" t="s">
        <v>17</v>
      </c>
      <c r="B8" s="256">
        <f>'部门收入总表'!E6</f>
        <v>0</v>
      </c>
      <c r="C8" s="255" t="s">
        <v>18</v>
      </c>
      <c r="D8" s="256">
        <v>0</v>
      </c>
      <c r="E8" s="255" t="s">
        <v>19</v>
      </c>
      <c r="F8" s="256">
        <v>57.8</v>
      </c>
    </row>
    <row r="9" spans="1:6" s="57" customFormat="1" ht="22.5" customHeight="1">
      <c r="A9" s="254" t="s">
        <v>20</v>
      </c>
      <c r="B9" s="256">
        <f>'部门收入总表'!F6</f>
        <v>0</v>
      </c>
      <c r="C9" s="255" t="s">
        <v>21</v>
      </c>
      <c r="D9" s="256">
        <v>0</v>
      </c>
      <c r="E9" s="255" t="s">
        <v>22</v>
      </c>
      <c r="F9" s="256">
        <v>0</v>
      </c>
    </row>
    <row r="10" spans="1:6" s="57" customFormat="1" ht="22.5" customHeight="1">
      <c r="A10" s="254" t="s">
        <v>23</v>
      </c>
      <c r="B10" s="256">
        <f>'部门收入总表'!G6</f>
        <v>0</v>
      </c>
      <c r="C10" s="255" t="s">
        <v>24</v>
      </c>
      <c r="D10" s="256">
        <v>0</v>
      </c>
      <c r="E10" s="255" t="s">
        <v>25</v>
      </c>
      <c r="F10" s="256">
        <v>0</v>
      </c>
    </row>
    <row r="11" spans="1:6" s="57" customFormat="1" ht="22.5" customHeight="1">
      <c r="A11" s="254" t="s">
        <v>26</v>
      </c>
      <c r="B11" s="256">
        <f>'部门收入总表'!H6</f>
        <v>0</v>
      </c>
      <c r="C11" s="255" t="s">
        <v>27</v>
      </c>
      <c r="D11" s="256">
        <v>16.42</v>
      </c>
      <c r="E11" s="255" t="s">
        <v>28</v>
      </c>
      <c r="F11" s="256">
        <v>0</v>
      </c>
    </row>
    <row r="12" spans="1:6" s="57" customFormat="1" ht="22.5" customHeight="1">
      <c r="A12" s="254" t="s">
        <v>29</v>
      </c>
      <c r="B12" s="256">
        <f>'部门收入总表'!I6</f>
        <v>0</v>
      </c>
      <c r="C12" s="255" t="s">
        <v>30</v>
      </c>
      <c r="D12" s="257">
        <v>5.21</v>
      </c>
      <c r="E12" s="255" t="s">
        <v>31</v>
      </c>
      <c r="F12" s="256">
        <v>0</v>
      </c>
    </row>
    <row r="13" spans="1:6" s="57" customFormat="1" ht="22.5" customHeight="1">
      <c r="A13" s="254" t="s">
        <v>32</v>
      </c>
      <c r="B13" s="256">
        <f>'部门收入总表'!J6</f>
        <v>0</v>
      </c>
      <c r="C13" s="255" t="s">
        <v>33</v>
      </c>
      <c r="D13" s="256">
        <v>0</v>
      </c>
      <c r="E13" s="255" t="s">
        <v>34</v>
      </c>
      <c r="F13" s="256">
        <v>0</v>
      </c>
    </row>
    <row r="14" spans="1:6" s="57" customFormat="1" ht="22.5" customHeight="1">
      <c r="A14" s="254" t="s">
        <v>35</v>
      </c>
      <c r="B14" s="256">
        <f>'部门收入总表'!K6</f>
        <v>0</v>
      </c>
      <c r="C14" s="255" t="s">
        <v>36</v>
      </c>
      <c r="D14" s="256">
        <v>0</v>
      </c>
      <c r="E14" s="255" t="s">
        <v>37</v>
      </c>
      <c r="F14" s="256">
        <v>0</v>
      </c>
    </row>
    <row r="15" spans="1:6" s="57" customFormat="1" ht="22.5" customHeight="1">
      <c r="A15" s="254" t="s">
        <v>38</v>
      </c>
      <c r="B15" s="256">
        <f>'部门收入总表'!L6</f>
        <v>0</v>
      </c>
      <c r="C15" s="255" t="s">
        <v>39</v>
      </c>
      <c r="D15" s="256">
        <v>0</v>
      </c>
      <c r="E15" s="255" t="s">
        <v>40</v>
      </c>
      <c r="F15" s="256">
        <v>0</v>
      </c>
    </row>
    <row r="16" spans="1:6" s="57" customFormat="1" ht="22.5" customHeight="1">
      <c r="A16" s="254" t="s">
        <v>41</v>
      </c>
      <c r="B16" s="251">
        <f>'部门收入总表'!M6</f>
        <v>0</v>
      </c>
      <c r="C16" s="255" t="s">
        <v>42</v>
      </c>
      <c r="D16" s="256">
        <v>0</v>
      </c>
      <c r="E16" s="258" t="s">
        <v>43</v>
      </c>
      <c r="F16" s="256">
        <v>0</v>
      </c>
    </row>
    <row r="17" spans="1:6" s="57" customFormat="1" ht="22.5" customHeight="1">
      <c r="A17" s="259"/>
      <c r="B17" s="260"/>
      <c r="C17" s="254" t="s">
        <v>44</v>
      </c>
      <c r="D17" s="256">
        <v>0</v>
      </c>
      <c r="E17" s="261" t="s">
        <v>45</v>
      </c>
      <c r="F17" s="256">
        <v>0</v>
      </c>
    </row>
    <row r="18" spans="1:6" s="57" customFormat="1" ht="22.5" customHeight="1">
      <c r="A18" s="259"/>
      <c r="B18" s="262"/>
      <c r="C18" s="254" t="s">
        <v>46</v>
      </c>
      <c r="D18" s="256">
        <v>0</v>
      </c>
      <c r="E18" s="252" t="s">
        <v>47</v>
      </c>
      <c r="F18" s="256">
        <v>0</v>
      </c>
    </row>
    <row r="19" spans="1:6" s="57" customFormat="1" ht="22.5" customHeight="1">
      <c r="A19" s="259"/>
      <c r="B19" s="262"/>
      <c r="C19" s="254" t="s">
        <v>48</v>
      </c>
      <c r="D19" s="256">
        <v>0</v>
      </c>
      <c r="E19" s="255" t="s">
        <v>49</v>
      </c>
      <c r="F19" s="256">
        <v>0</v>
      </c>
    </row>
    <row r="20" spans="1:6" s="57" customFormat="1" ht="22.5" customHeight="1">
      <c r="A20" s="259"/>
      <c r="B20" s="262"/>
      <c r="C20" s="254" t="s">
        <v>50</v>
      </c>
      <c r="D20" s="256">
        <v>0</v>
      </c>
      <c r="E20" s="255" t="s">
        <v>51</v>
      </c>
      <c r="F20" s="256">
        <v>0</v>
      </c>
    </row>
    <row r="21" spans="1:6" s="57" customFormat="1" ht="22.5" customHeight="1">
      <c r="A21" s="259"/>
      <c r="B21" s="262"/>
      <c r="C21" s="254" t="s">
        <v>52</v>
      </c>
      <c r="D21" s="256">
        <v>5.86</v>
      </c>
      <c r="E21" s="255" t="s">
        <v>53</v>
      </c>
      <c r="F21" s="256">
        <v>0</v>
      </c>
    </row>
    <row r="22" spans="1:6" s="57" customFormat="1" ht="22.5" customHeight="1">
      <c r="A22" s="259"/>
      <c r="B22" s="262"/>
      <c r="C22" s="254" t="s">
        <v>54</v>
      </c>
      <c r="D22" s="256">
        <v>0</v>
      </c>
      <c r="E22" s="255" t="s">
        <v>55</v>
      </c>
      <c r="F22" s="256">
        <v>0</v>
      </c>
    </row>
    <row r="23" spans="1:6" s="57" customFormat="1" ht="22.5" customHeight="1">
      <c r="A23" s="259"/>
      <c r="B23" s="262"/>
      <c r="C23" s="254" t="s">
        <v>56</v>
      </c>
      <c r="D23" s="256">
        <v>0</v>
      </c>
      <c r="E23" s="255" t="s">
        <v>57</v>
      </c>
      <c r="F23" s="256">
        <v>0</v>
      </c>
    </row>
    <row r="24" spans="1:6" s="57" customFormat="1" ht="22.5" customHeight="1">
      <c r="A24" s="259"/>
      <c r="B24" s="262"/>
      <c r="C24" s="254" t="s">
        <v>58</v>
      </c>
      <c r="D24" s="256">
        <v>0</v>
      </c>
      <c r="E24" s="255" t="s">
        <v>59</v>
      </c>
      <c r="F24" s="256">
        <v>0</v>
      </c>
    </row>
    <row r="25" spans="1:6" s="57" customFormat="1" ht="22.5" customHeight="1">
      <c r="A25" s="259"/>
      <c r="B25" s="262"/>
      <c r="C25" s="254" t="s">
        <v>60</v>
      </c>
      <c r="D25" s="256">
        <v>0</v>
      </c>
      <c r="E25" s="255" t="s">
        <v>61</v>
      </c>
      <c r="F25" s="251">
        <v>0</v>
      </c>
    </row>
    <row r="26" spans="1:6" s="57" customFormat="1" ht="22.5" customHeight="1">
      <c r="A26" s="259"/>
      <c r="B26" s="262"/>
      <c r="C26" s="254" t="s">
        <v>62</v>
      </c>
      <c r="D26" s="256">
        <v>0</v>
      </c>
      <c r="E26" s="263"/>
      <c r="F26" s="260"/>
    </row>
    <row r="27" spans="1:6" s="57" customFormat="1" ht="22.5" customHeight="1">
      <c r="A27" s="259"/>
      <c r="B27" s="262"/>
      <c r="C27" s="254" t="s">
        <v>63</v>
      </c>
      <c r="D27" s="251">
        <v>0</v>
      </c>
      <c r="E27" s="263"/>
      <c r="F27" s="262"/>
    </row>
    <row r="28" spans="1:6" ht="22.5" customHeight="1">
      <c r="A28" s="264"/>
      <c r="B28" s="265"/>
      <c r="C28" s="264"/>
      <c r="D28" s="266"/>
      <c r="E28" s="267"/>
      <c r="F28" s="268"/>
    </row>
    <row r="29" spans="1:6" ht="22.5" customHeight="1">
      <c r="A29" s="269" t="s">
        <v>64</v>
      </c>
      <c r="B29" s="265">
        <f>SUM(B6,B9:B16)</f>
        <v>156.51</v>
      </c>
      <c r="C29" s="269" t="s">
        <v>65</v>
      </c>
      <c r="D29" s="268">
        <f>SUM(D6:D27)</f>
        <v>156.51000000000002</v>
      </c>
      <c r="E29" s="270" t="s">
        <v>65</v>
      </c>
      <c r="F29" s="268">
        <f>SUM(F6,F10,F21,F22,F23,F24,F25)</f>
        <v>156.51</v>
      </c>
    </row>
    <row r="30" spans="1:6" ht="22.5" customHeight="1">
      <c r="A30" s="264"/>
      <c r="B30" s="271"/>
      <c r="C30" s="264"/>
      <c r="D30" s="268"/>
      <c r="E30" s="267"/>
      <c r="F30" s="268"/>
    </row>
    <row r="31" spans="1:6" s="57" customFormat="1" ht="22.5" customHeight="1">
      <c r="A31" s="272" t="s">
        <v>66</v>
      </c>
      <c r="B31" s="273">
        <f>B29</f>
        <v>156.51</v>
      </c>
      <c r="C31" s="274" t="s">
        <v>67</v>
      </c>
      <c r="D31" s="262">
        <f>D29</f>
        <v>156.51000000000002</v>
      </c>
      <c r="E31" s="275" t="s">
        <v>67</v>
      </c>
      <c r="F31" s="262">
        <f>F29</f>
        <v>156.51</v>
      </c>
    </row>
    <row r="32" spans="1:4" ht="22.5" customHeight="1">
      <c r="A32" t="s">
        <v>68</v>
      </c>
      <c r="B32" s="91"/>
      <c r="C32" s="91"/>
      <c r="D32" s="91"/>
    </row>
    <row r="33" spans="2:3" ht="22.5" customHeight="1">
      <c r="B33" s="91"/>
      <c r="C33" s="91"/>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sheetPr>
    <tabColor theme="5" tint="0.4000000059604645"/>
  </sheetPr>
  <dimension ref="A1:Z12"/>
  <sheetViews>
    <sheetView showGridLines="0" view="pageBreakPreview" zoomScale="90" zoomScaleSheetLayoutView="90" workbookViewId="0" topLeftCell="A2">
      <selection activeCell="J23" sqref="J2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201</v>
      </c>
    </row>
    <row r="2" spans="1:25" ht="69.75" customHeight="1">
      <c r="A2" s="130" t="s">
        <v>202</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16.5" customHeight="1">
      <c r="A3" s="131" t="s">
        <v>2</v>
      </c>
      <c r="B3" s="131"/>
      <c r="C3" s="131"/>
      <c r="D3" s="131"/>
      <c r="Y3" s="145" t="s">
        <v>101</v>
      </c>
    </row>
    <row r="4" spans="1:25" ht="20.25" customHeight="1">
      <c r="A4" s="114" t="s">
        <v>102</v>
      </c>
      <c r="B4" s="114"/>
      <c r="C4" s="114"/>
      <c r="D4" s="132"/>
      <c r="E4" s="133" t="s">
        <v>72</v>
      </c>
      <c r="F4" s="118" t="s">
        <v>103</v>
      </c>
      <c r="G4" s="118"/>
      <c r="H4" s="118"/>
      <c r="I4" s="132"/>
      <c r="J4" s="142" t="s">
        <v>104</v>
      </c>
      <c r="K4" s="142"/>
      <c r="L4" s="142"/>
      <c r="M4" s="142"/>
      <c r="N4" s="142"/>
      <c r="O4" s="142"/>
      <c r="P4" s="142"/>
      <c r="Q4" s="142"/>
      <c r="R4" s="142"/>
      <c r="S4" s="142"/>
      <c r="T4" s="142"/>
      <c r="U4" s="115" t="s">
        <v>105</v>
      </c>
      <c r="V4" s="115" t="s">
        <v>106</v>
      </c>
      <c r="W4" s="115" t="s">
        <v>107</v>
      </c>
      <c r="X4" s="115" t="s">
        <v>108</v>
      </c>
      <c r="Y4" s="115" t="s">
        <v>109</v>
      </c>
    </row>
    <row r="5" spans="1:25" ht="25.5" customHeight="1">
      <c r="A5" s="114" t="s">
        <v>92</v>
      </c>
      <c r="B5" s="114"/>
      <c r="C5" s="133"/>
      <c r="D5" s="133" t="s">
        <v>93</v>
      </c>
      <c r="E5" s="133"/>
      <c r="F5" s="114" t="s">
        <v>110</v>
      </c>
      <c r="G5" s="114" t="s">
        <v>111</v>
      </c>
      <c r="H5" s="115" t="s">
        <v>112</v>
      </c>
      <c r="I5" s="142" t="s">
        <v>113</v>
      </c>
      <c r="J5" s="143" t="s">
        <v>110</v>
      </c>
      <c r="K5" s="143" t="s">
        <v>114</v>
      </c>
      <c r="L5" s="143" t="s">
        <v>115</v>
      </c>
      <c r="M5" s="143" t="s">
        <v>116</v>
      </c>
      <c r="N5" s="143" t="s">
        <v>117</v>
      </c>
      <c r="O5" s="143" t="s">
        <v>203</v>
      </c>
      <c r="P5" s="143" t="s">
        <v>119</v>
      </c>
      <c r="Q5" s="143" t="s">
        <v>120</v>
      </c>
      <c r="R5" s="143" t="s">
        <v>121</v>
      </c>
      <c r="S5" s="143" t="s">
        <v>122</v>
      </c>
      <c r="T5" s="143" t="s">
        <v>123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7" customFormat="1" ht="25.5" customHeight="1">
      <c r="A7" s="136" t="s">
        <v>97</v>
      </c>
      <c r="B7" s="136" t="s">
        <v>97</v>
      </c>
      <c r="C7" s="136" t="s">
        <v>97</v>
      </c>
      <c r="D7" s="137" t="s">
        <v>97</v>
      </c>
      <c r="E7" s="138">
        <f>SUM(F7,J7,U7:Y7)</f>
        <v>0</v>
      </c>
      <c r="F7" s="139">
        <f>SUM(G7:I7)</f>
        <v>0</v>
      </c>
      <c r="G7" s="140">
        <v>0</v>
      </c>
      <c r="H7" s="138">
        <v>0</v>
      </c>
      <c r="I7" s="138">
        <v>0</v>
      </c>
      <c r="J7" s="139">
        <f>SUM(K7:Y7)</f>
        <v>0</v>
      </c>
      <c r="K7" s="140">
        <v>0</v>
      </c>
      <c r="L7" s="138">
        <v>0</v>
      </c>
      <c r="M7" s="138">
        <v>0</v>
      </c>
      <c r="N7" s="138">
        <v>0</v>
      </c>
      <c r="O7" s="138">
        <v>0</v>
      </c>
      <c r="P7" s="138">
        <v>0</v>
      </c>
      <c r="Q7" s="138">
        <v>0</v>
      </c>
      <c r="R7" s="138">
        <v>0</v>
      </c>
      <c r="S7" s="138">
        <v>0</v>
      </c>
      <c r="T7" s="138">
        <v>0</v>
      </c>
      <c r="U7" s="138">
        <v>0</v>
      </c>
      <c r="V7" s="138">
        <v>0</v>
      </c>
      <c r="W7" s="138">
        <v>0</v>
      </c>
      <c r="X7" s="138">
        <v>0</v>
      </c>
      <c r="Y7" s="139">
        <v>0</v>
      </c>
    </row>
    <row r="8" spans="1:26" ht="25.5" customHeight="1">
      <c r="A8" s="13"/>
      <c r="B8" s="13"/>
      <c r="C8" s="13"/>
      <c r="D8" s="13"/>
      <c r="E8" s="13"/>
      <c r="F8" s="13"/>
      <c r="G8" s="10"/>
      <c r="H8" s="13"/>
      <c r="I8" s="13"/>
      <c r="J8" s="13"/>
      <c r="K8" s="13"/>
      <c r="L8" s="13"/>
      <c r="M8" s="13"/>
      <c r="N8" s="13"/>
      <c r="O8" s="13"/>
      <c r="P8" s="13"/>
      <c r="Q8" s="13"/>
      <c r="R8" s="13"/>
      <c r="S8" s="13"/>
      <c r="T8" s="13"/>
      <c r="U8" s="10"/>
      <c r="V8" s="13"/>
      <c r="W8" s="13"/>
      <c r="X8" s="10"/>
      <c r="Y8" s="13"/>
      <c r="Z8" s="91"/>
    </row>
    <row r="9" spans="1:25" ht="25.5" customHeight="1">
      <c r="A9" s="141" t="s">
        <v>204</v>
      </c>
      <c r="B9" s="141"/>
      <c r="C9" s="141"/>
      <c r="D9" s="141"/>
      <c r="E9" s="141"/>
      <c r="F9" s="141"/>
      <c r="G9" s="141"/>
      <c r="H9" s="141"/>
      <c r="I9" s="141"/>
      <c r="J9" s="141"/>
      <c r="K9" s="141"/>
      <c r="L9" s="141"/>
      <c r="M9" s="141"/>
      <c r="N9" s="141"/>
      <c r="O9" s="141"/>
      <c r="P9" s="141"/>
      <c r="S9" s="91"/>
      <c r="V9" s="91"/>
      <c r="W9" s="91"/>
      <c r="X9" s="91"/>
      <c r="Y9" s="91"/>
    </row>
    <row r="10" spans="4:20" ht="25.5" customHeight="1">
      <c r="D10" s="91"/>
      <c r="E10" s="91"/>
      <c r="F10" s="91"/>
      <c r="G10" s="91"/>
      <c r="H10" s="91"/>
      <c r="T10" s="91"/>
    </row>
    <row r="11" spans="4:20" ht="25.5" customHeight="1">
      <c r="D11" s="91"/>
      <c r="E11" s="91"/>
      <c r="F11" s="91"/>
      <c r="G11" s="91"/>
      <c r="H11" s="91"/>
      <c r="I11" s="91"/>
      <c r="J11" s="91"/>
      <c r="K11" s="91"/>
      <c r="L11" s="91"/>
      <c r="M11" s="91"/>
      <c r="N11" s="91"/>
      <c r="O11" s="91"/>
      <c r="P11" s="91"/>
      <c r="Q11" s="91"/>
      <c r="R11" s="91"/>
      <c r="S11" s="91"/>
      <c r="T11" s="91"/>
    </row>
    <row r="12" spans="6:10" ht="25.5" customHeight="1">
      <c r="F12" s="91"/>
      <c r="G12" s="91"/>
      <c r="I12" s="91"/>
      <c r="J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sheetPr>
    <tabColor theme="4" tint="0.4000000059604645"/>
  </sheetPr>
  <dimension ref="A1:I25"/>
  <sheetViews>
    <sheetView showGridLines="0" workbookViewId="0" topLeftCell="A1">
      <selection activeCell="G16" sqref="G1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205</v>
      </c>
    </row>
    <row r="2" spans="1:7" ht="27" customHeight="1">
      <c r="A2" s="113" t="s">
        <v>206</v>
      </c>
      <c r="B2" s="113"/>
      <c r="C2" s="113"/>
      <c r="D2" s="113"/>
      <c r="E2" s="113"/>
      <c r="F2" s="113"/>
      <c r="G2" s="113"/>
    </row>
    <row r="3" ht="12.75" customHeight="1">
      <c r="G3" s="82" t="s">
        <v>3</v>
      </c>
    </row>
    <row r="4" spans="1:7" ht="24" customHeight="1">
      <c r="A4" s="114" t="s">
        <v>83</v>
      </c>
      <c r="B4" s="114" t="s">
        <v>207</v>
      </c>
      <c r="C4" s="114"/>
      <c r="D4" s="114"/>
      <c r="E4" s="114"/>
      <c r="F4" s="114"/>
      <c r="G4" s="114"/>
    </row>
    <row r="5" spans="1:7" ht="18" customHeight="1">
      <c r="A5" s="114"/>
      <c r="B5" s="115" t="s">
        <v>110</v>
      </c>
      <c r="C5" s="116" t="s">
        <v>208</v>
      </c>
      <c r="D5" s="115" t="s">
        <v>209</v>
      </c>
      <c r="E5" s="117" t="s">
        <v>210</v>
      </c>
      <c r="F5" s="117"/>
      <c r="G5" s="116" t="s">
        <v>211</v>
      </c>
    </row>
    <row r="6" spans="1:7" ht="27" customHeight="1">
      <c r="A6" s="118"/>
      <c r="B6" s="119"/>
      <c r="C6" s="120"/>
      <c r="D6" s="119"/>
      <c r="E6" s="119" t="s">
        <v>209</v>
      </c>
      <c r="F6" s="120" t="s">
        <v>212</v>
      </c>
      <c r="G6" s="120"/>
    </row>
    <row r="7" spans="1:7" s="57" customFormat="1" ht="27.75" customHeight="1">
      <c r="A7" s="121" t="s">
        <v>87</v>
      </c>
      <c r="B7" s="122">
        <f>SUM(C7:G7)</f>
        <v>15</v>
      </c>
      <c r="C7" s="123">
        <v>15</v>
      </c>
      <c r="D7" s="124">
        <v>0</v>
      </c>
      <c r="E7" s="124">
        <v>0</v>
      </c>
      <c r="F7" s="124">
        <v>0</v>
      </c>
      <c r="G7" s="122">
        <v>0</v>
      </c>
    </row>
    <row r="8" spans="1:8" ht="12.75" customHeight="1">
      <c r="A8" s="125"/>
      <c r="B8" s="125"/>
      <c r="C8" s="125"/>
      <c r="D8" s="125"/>
      <c r="E8" s="125"/>
      <c r="F8" s="125"/>
      <c r="G8" s="125"/>
      <c r="H8" s="91"/>
    </row>
    <row r="9" spans="1:8" ht="12.75" customHeight="1">
      <c r="A9" s="125"/>
      <c r="B9" s="125"/>
      <c r="C9" s="125"/>
      <c r="D9" s="125"/>
      <c r="E9" s="125"/>
      <c r="F9" s="125"/>
      <c r="G9" s="125"/>
      <c r="H9" s="91"/>
    </row>
    <row r="10" spans="1:8" ht="12.75" customHeight="1">
      <c r="A10" s="125"/>
      <c r="B10" s="125"/>
      <c r="C10" s="125"/>
      <c r="D10" s="125"/>
      <c r="E10" s="125"/>
      <c r="F10" s="125"/>
      <c r="G10" s="125"/>
      <c r="H10" s="91"/>
    </row>
    <row r="11" spans="1:8" ht="12.75" customHeight="1">
      <c r="A11" s="125"/>
      <c r="B11" s="125"/>
      <c r="C11" s="125"/>
      <c r="D11" s="125"/>
      <c r="E11" s="125"/>
      <c r="F11" s="125"/>
      <c r="G11" s="125"/>
      <c r="H11" s="91"/>
    </row>
    <row r="12" spans="1:9" ht="12.75" customHeight="1">
      <c r="A12" s="125"/>
      <c r="B12" s="125"/>
      <c r="C12" s="125"/>
      <c r="D12" s="125"/>
      <c r="E12" s="125"/>
      <c r="F12" s="125"/>
      <c r="G12" s="125"/>
      <c r="H12" s="91"/>
      <c r="I12" s="91"/>
    </row>
    <row r="13" spans="1:9" ht="12.75" customHeight="1">
      <c r="A13" s="125"/>
      <c r="B13" s="125"/>
      <c r="C13" s="125"/>
      <c r="D13" s="125"/>
      <c r="E13" s="125"/>
      <c r="F13" s="125"/>
      <c r="G13" s="125"/>
      <c r="I13" s="91"/>
    </row>
    <row r="14" spans="1:7" s="112" customFormat="1" ht="16.5" customHeight="1">
      <c r="A14" s="126" t="s">
        <v>213</v>
      </c>
      <c r="B14" s="127"/>
      <c r="C14" s="127"/>
      <c r="D14" s="127"/>
      <c r="E14" s="127"/>
      <c r="F14" s="127"/>
      <c r="G14" s="127"/>
    </row>
    <row r="15" spans="1:7" s="112" customFormat="1" ht="16.5" customHeight="1">
      <c r="A15" s="128" t="s">
        <v>214</v>
      </c>
      <c r="B15" s="128"/>
      <c r="C15" s="128"/>
      <c r="D15" s="128"/>
      <c r="E15" s="128"/>
      <c r="F15" s="128"/>
      <c r="G15" s="128"/>
    </row>
    <row r="16" spans="1:7" s="112" customFormat="1" ht="16.5" customHeight="1">
      <c r="A16" s="129" t="s">
        <v>215</v>
      </c>
      <c r="B16" s="129"/>
      <c r="C16" s="129"/>
      <c r="D16" s="129"/>
      <c r="E16" s="129"/>
      <c r="F16" s="129"/>
      <c r="G16" s="129"/>
    </row>
    <row r="17" spans="2:4" ht="12.75" customHeight="1">
      <c r="B17" s="91"/>
      <c r="C17" s="91"/>
      <c r="D17" s="91"/>
    </row>
    <row r="18" spans="2:5" ht="12.75" customHeight="1">
      <c r="B18" s="91"/>
      <c r="C18" s="91"/>
      <c r="D18" s="91"/>
      <c r="E18" s="91"/>
    </row>
    <row r="19" spans="2:5" ht="12.75" customHeight="1">
      <c r="B19" s="91"/>
      <c r="C19" s="91"/>
      <c r="E19" s="91"/>
    </row>
    <row r="20" spans="2:6" ht="12.75" customHeight="1">
      <c r="B20" s="91"/>
      <c r="C20" s="91"/>
      <c r="D20" s="91"/>
      <c r="E20" s="91"/>
      <c r="F20" s="91"/>
    </row>
    <row r="21" spans="3:6" ht="12.75" customHeight="1">
      <c r="C21" s="91"/>
      <c r="D21" s="91"/>
      <c r="F21" s="91"/>
    </row>
    <row r="22" spans="3:6" ht="12.75" customHeight="1">
      <c r="C22" s="91"/>
      <c r="D22" s="91"/>
      <c r="F22" s="91"/>
    </row>
    <row r="23" ht="12.75" customHeight="1">
      <c r="C23" s="91"/>
    </row>
    <row r="24" ht="12.75" customHeight="1">
      <c r="D24" s="91"/>
    </row>
    <row r="25" ht="12.75" customHeight="1">
      <c r="D25" s="91"/>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5"/>
  <sheetViews>
    <sheetView showGridLines="0" tabSelected="1" view="pageBreakPreview" zoomScaleSheetLayoutView="100" workbookViewId="0" topLeftCell="A1">
      <selection activeCell="E9" sqref="E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79"/>
    </row>
    <row r="2" spans="1:12" ht="26.25" customHeight="1">
      <c r="A2" s="93" t="s">
        <v>216</v>
      </c>
      <c r="B2" s="93"/>
      <c r="C2" s="93"/>
      <c r="D2" s="93"/>
      <c r="E2" s="93"/>
      <c r="F2" s="93"/>
      <c r="G2" s="93"/>
      <c r="H2" s="93"/>
      <c r="I2" s="93"/>
      <c r="J2" s="93"/>
      <c r="K2" s="93"/>
      <c r="L2" s="93"/>
    </row>
    <row r="3" spans="1:256" ht="30.75" customHeight="1">
      <c r="A3" s="58" t="s">
        <v>217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4" t="s">
        <v>2</v>
      </c>
      <c r="B4" s="95"/>
      <c r="C4" s="95"/>
      <c r="D4" s="95"/>
      <c r="E4" s="95"/>
      <c r="F4" s="95"/>
      <c r="G4" s="95"/>
      <c r="H4" s="95"/>
      <c r="I4" s="95"/>
      <c r="J4" s="95"/>
      <c r="K4" s="95"/>
      <c r="L4" s="110" t="s">
        <v>3</v>
      </c>
    </row>
    <row r="5" spans="1:12" ht="26.25" customHeight="1">
      <c r="A5" s="96" t="s">
        <v>82</v>
      </c>
      <c r="B5" s="96" t="s">
        <v>218</v>
      </c>
      <c r="C5" s="97" t="s">
        <v>219</v>
      </c>
      <c r="D5" s="96" t="s">
        <v>220</v>
      </c>
      <c r="E5" s="98" t="s">
        <v>221</v>
      </c>
      <c r="F5" s="96"/>
      <c r="G5" s="96" t="s">
        <v>222</v>
      </c>
      <c r="H5" s="96" t="s">
        <v>223</v>
      </c>
      <c r="I5" s="96" t="s">
        <v>224</v>
      </c>
      <c r="J5" s="96" t="s">
        <v>225</v>
      </c>
      <c r="K5" s="96" t="s">
        <v>226</v>
      </c>
      <c r="L5" s="98" t="s">
        <v>227</v>
      </c>
    </row>
    <row r="6" spans="1:12" ht="36" customHeight="1">
      <c r="A6" s="99"/>
      <c r="B6" s="99"/>
      <c r="C6" s="100"/>
      <c r="D6" s="101"/>
      <c r="E6" s="102" t="s">
        <v>80</v>
      </c>
      <c r="F6" s="103" t="s">
        <v>228</v>
      </c>
      <c r="G6" s="99"/>
      <c r="H6" s="99"/>
      <c r="I6" s="99"/>
      <c r="J6" s="99"/>
      <c r="K6" s="99"/>
      <c r="L6" s="101"/>
    </row>
    <row r="7" spans="1:12" s="57" customFormat="1" ht="25.5" customHeight="1">
      <c r="A7" s="104"/>
      <c r="B7" s="105"/>
      <c r="C7" s="106"/>
      <c r="D7" s="106"/>
      <c r="E7" s="106"/>
      <c r="F7" s="106"/>
      <c r="G7" s="107"/>
      <c r="H7" s="107"/>
      <c r="I7" s="107"/>
      <c r="J7" s="107"/>
      <c r="K7" s="107"/>
      <c r="L7" s="111"/>
    </row>
    <row r="8" spans="1:12" ht="39.75" customHeight="1">
      <c r="A8" s="104"/>
      <c r="B8" s="105"/>
      <c r="C8" s="105"/>
      <c r="D8" s="106"/>
      <c r="E8" s="106"/>
      <c r="F8" s="106"/>
      <c r="G8" s="108"/>
      <c r="H8" s="108"/>
      <c r="I8" s="107"/>
      <c r="J8" s="107"/>
      <c r="K8" s="107"/>
      <c r="L8" s="111"/>
    </row>
    <row r="9" spans="1:12" ht="39.75" customHeight="1">
      <c r="A9" s="104"/>
      <c r="B9" s="105"/>
      <c r="C9" s="105"/>
      <c r="D9" s="106"/>
      <c r="E9" s="106"/>
      <c r="F9" s="106"/>
      <c r="G9" s="108"/>
      <c r="H9" s="108"/>
      <c r="I9" s="107"/>
      <c r="J9" s="107"/>
      <c r="K9" s="107"/>
      <c r="L9" s="111"/>
    </row>
    <row r="10" spans="1:12" ht="39.75" customHeight="1">
      <c r="A10" s="104"/>
      <c r="B10" s="105"/>
      <c r="C10" s="105"/>
      <c r="D10" s="106"/>
      <c r="E10" s="106"/>
      <c r="F10" s="106"/>
      <c r="G10" s="108"/>
      <c r="H10" s="108"/>
      <c r="I10" s="107"/>
      <c r="J10" s="107"/>
      <c r="K10" s="107"/>
      <c r="L10" s="111"/>
    </row>
    <row r="11" spans="1:12" ht="39.75" customHeight="1">
      <c r="A11" s="104"/>
      <c r="B11" s="105"/>
      <c r="C11" s="109"/>
      <c r="D11" s="106"/>
      <c r="E11" s="106"/>
      <c r="F11" s="106"/>
      <c r="G11" s="108"/>
      <c r="H11" s="107"/>
      <c r="I11" s="107"/>
      <c r="J11" s="107"/>
      <c r="K11" s="107"/>
      <c r="L11" s="111"/>
    </row>
    <row r="12" spans="1:12" ht="39.75" customHeight="1">
      <c r="A12" s="104"/>
      <c r="B12" s="105"/>
      <c r="C12" s="109"/>
      <c r="D12" s="106"/>
      <c r="E12" s="106"/>
      <c r="F12" s="106"/>
      <c r="G12" s="108"/>
      <c r="H12" s="107"/>
      <c r="I12" s="107"/>
      <c r="J12" s="107"/>
      <c r="K12" s="107"/>
      <c r="L12" s="111"/>
    </row>
    <row r="13" spans="1:12" ht="26.25" customHeight="1">
      <c r="A13" s="92" t="s">
        <v>229</v>
      </c>
      <c r="B13" s="91"/>
      <c r="C13" s="91"/>
      <c r="D13" s="91"/>
      <c r="E13" s="91"/>
      <c r="F13" s="91"/>
      <c r="G13" s="91"/>
      <c r="H13" s="91"/>
      <c r="I13" s="91"/>
      <c r="J13" s="91"/>
      <c r="K13" s="91"/>
      <c r="L13" s="91"/>
    </row>
    <row r="14" spans="2:10" ht="25.5" customHeight="1">
      <c r="B14" s="91"/>
      <c r="C14" s="91"/>
      <c r="D14" s="91"/>
      <c r="E14" s="91"/>
      <c r="F14" s="91"/>
      <c r="J14" s="91"/>
    </row>
    <row r="15" spans="4:6" ht="25.5" customHeight="1">
      <c r="D15" s="91"/>
      <c r="E15" s="91"/>
      <c r="F15" s="9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sheetPr>
    <tabColor theme="4" tint="0.4000000059604645"/>
  </sheetPr>
  <dimension ref="A1:M12"/>
  <sheetViews>
    <sheetView showGridLines="0" view="pageBreakPreview" zoomScale="90" zoomScaleSheetLayoutView="90" workbookViewId="0" topLeftCell="A1">
      <selection activeCell="J9" sqref="J9"/>
    </sheetView>
  </sheetViews>
  <sheetFormatPr defaultColWidth="9.16015625" defaultRowHeight="23.25" customHeight="1"/>
  <cols>
    <col min="1" max="1" width="24.16015625" style="0" customWidth="1"/>
    <col min="2" max="2" width="17.16015625" style="0" customWidth="1"/>
    <col min="3" max="3" width="18.16015625" style="0" customWidth="1"/>
    <col min="4" max="4" width="12.5" style="0" customWidth="1"/>
    <col min="5" max="5" width="12" style="0" customWidth="1"/>
    <col min="6" max="6" width="11.5" style="0" customWidth="1"/>
    <col min="7" max="8" width="13.16015625" style="0" customWidth="1"/>
    <col min="9" max="9" width="15.66015625" style="0" customWidth="1"/>
    <col min="10" max="10" width="32.83203125" style="0" customWidth="1"/>
    <col min="11" max="12" width="29.83203125" style="0" customWidth="1"/>
    <col min="13" max="255" width="9.16015625" style="0" customWidth="1"/>
  </cols>
  <sheetData>
    <row r="1" spans="1:12" ht="23.25" customHeight="1">
      <c r="A1" s="58" t="s">
        <v>230</v>
      </c>
      <c r="L1" s="79"/>
    </row>
    <row r="2" spans="1:12" ht="23.25" customHeight="1">
      <c r="A2" s="59" t="s">
        <v>231</v>
      </c>
      <c r="B2" s="59"/>
      <c r="C2" s="59"/>
      <c r="D2" s="59"/>
      <c r="E2" s="59"/>
      <c r="F2" s="59"/>
      <c r="G2" s="59"/>
      <c r="H2" s="59"/>
      <c r="I2" s="59"/>
      <c r="J2" s="59"/>
      <c r="K2" s="59"/>
      <c r="L2" s="59"/>
    </row>
    <row r="3" spans="1:12" ht="23.25" customHeight="1">
      <c r="A3" s="60"/>
      <c r="B3" s="60"/>
      <c r="C3" s="60"/>
      <c r="D3" s="60"/>
      <c r="E3" s="60"/>
      <c r="F3" s="60"/>
      <c r="G3" s="60"/>
      <c r="H3" s="60"/>
      <c r="I3" s="60"/>
      <c r="J3" s="60"/>
      <c r="K3" s="60"/>
      <c r="L3" s="80" t="s">
        <v>3</v>
      </c>
    </row>
    <row r="4" spans="1:13" ht="23.25" customHeight="1">
      <c r="A4" s="61" t="s">
        <v>232</v>
      </c>
      <c r="B4" s="62" t="s">
        <v>233</v>
      </c>
      <c r="C4" s="63"/>
      <c r="D4" s="63"/>
      <c r="E4" s="63"/>
      <c r="F4" s="63"/>
      <c r="G4" s="64"/>
      <c r="H4" s="65"/>
      <c r="I4" s="81" t="s">
        <v>234</v>
      </c>
      <c r="J4" s="66" t="s">
        <v>235</v>
      </c>
      <c r="K4" s="66" t="s">
        <v>236</v>
      </c>
      <c r="L4" s="66"/>
      <c r="M4" s="82"/>
    </row>
    <row r="5" spans="1:13" ht="23.25" customHeight="1">
      <c r="A5" s="66"/>
      <c r="B5" s="67" t="s">
        <v>220</v>
      </c>
      <c r="C5" s="62" t="s">
        <v>237</v>
      </c>
      <c r="D5" s="64"/>
      <c r="E5" s="64"/>
      <c r="F5" s="65"/>
      <c r="G5" s="68" t="s">
        <v>238</v>
      </c>
      <c r="H5" s="69"/>
      <c r="I5" s="71"/>
      <c r="J5" s="66"/>
      <c r="K5" s="66" t="s">
        <v>239</v>
      </c>
      <c r="L5" s="66" t="s">
        <v>240</v>
      </c>
      <c r="M5" s="82"/>
    </row>
    <row r="6" spans="1:13" ht="47.25" customHeight="1">
      <c r="A6" s="66"/>
      <c r="B6" s="66"/>
      <c r="C6" s="70" t="s">
        <v>241</v>
      </c>
      <c r="D6" s="70" t="s">
        <v>242</v>
      </c>
      <c r="E6" s="70" t="s">
        <v>243</v>
      </c>
      <c r="F6" s="70" t="s">
        <v>244</v>
      </c>
      <c r="G6" s="71" t="s">
        <v>103</v>
      </c>
      <c r="H6" s="71" t="s">
        <v>245</v>
      </c>
      <c r="I6" s="83"/>
      <c r="J6" s="66"/>
      <c r="K6" s="66"/>
      <c r="L6" s="66"/>
      <c r="M6" s="82"/>
    </row>
    <row r="7" spans="1:13" s="57" customFormat="1" ht="22.5" customHeight="1">
      <c r="A7" s="72" t="s">
        <v>246</v>
      </c>
      <c r="B7" s="73">
        <f>SUM(B8)</f>
        <v>156.51</v>
      </c>
      <c r="C7" s="73">
        <f aca="true" t="shared" si="0" ref="C7:H7">SUM(C8)</f>
        <v>156.51</v>
      </c>
      <c r="D7" s="73">
        <f t="shared" si="0"/>
        <v>0</v>
      </c>
      <c r="E7" s="73">
        <f t="shared" si="0"/>
        <v>0</v>
      </c>
      <c r="F7" s="73">
        <f t="shared" si="0"/>
        <v>0</v>
      </c>
      <c r="G7" s="73">
        <f t="shared" si="0"/>
        <v>156.51</v>
      </c>
      <c r="H7" s="73">
        <f t="shared" si="0"/>
        <v>0</v>
      </c>
      <c r="I7" s="84"/>
      <c r="J7" s="85"/>
      <c r="K7" s="84"/>
      <c r="L7" s="84"/>
      <c r="M7" s="86"/>
    </row>
    <row r="8" spans="1:12" ht="150" customHeight="1">
      <c r="A8" s="74" t="s">
        <v>87</v>
      </c>
      <c r="B8" s="75">
        <v>156.51</v>
      </c>
      <c r="C8" s="75">
        <v>156.51</v>
      </c>
      <c r="D8" s="73">
        <v>0</v>
      </c>
      <c r="E8" s="73">
        <v>0</v>
      </c>
      <c r="F8" s="75">
        <v>0</v>
      </c>
      <c r="G8" s="75">
        <v>156.51</v>
      </c>
      <c r="H8" s="76">
        <v>0</v>
      </c>
      <c r="I8" s="87" t="s">
        <v>247</v>
      </c>
      <c r="J8" s="88" t="s">
        <v>248</v>
      </c>
      <c r="K8" s="84" t="s">
        <v>249</v>
      </c>
      <c r="L8" s="84" t="s">
        <v>250</v>
      </c>
    </row>
    <row r="9" spans="1:13" ht="150" customHeight="1">
      <c r="A9" s="77"/>
      <c r="B9" s="78"/>
      <c r="C9" s="78"/>
      <c r="D9" s="73"/>
      <c r="E9" s="73"/>
      <c r="F9" s="78"/>
      <c r="G9" s="78"/>
      <c r="H9" s="78"/>
      <c r="I9" s="89"/>
      <c r="J9" s="89"/>
      <c r="K9" s="89"/>
      <c r="L9" s="89"/>
      <c r="M9" s="90"/>
    </row>
    <row r="10" ht="22.5" customHeight="1"/>
    <row r="11" ht="22.5" customHeight="1"/>
    <row r="12" ht="22.5" customHeight="1">
      <c r="L12" s="91"/>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sheetPr>
    <tabColor theme="4" tint="0.4000000059604645"/>
    <pageSetUpPr fitToPage="1"/>
  </sheetPr>
  <dimension ref="A1:R22"/>
  <sheetViews>
    <sheetView showGridLines="0" view="pageBreakPreview" zoomScaleSheetLayoutView="100" workbookViewId="0" topLeftCell="A1">
      <selection activeCell="I14" sqref="I14"/>
    </sheetView>
  </sheetViews>
  <sheetFormatPr defaultColWidth="9.16015625" defaultRowHeight="12.75" customHeight="1"/>
  <cols>
    <col min="1" max="1" width="34.33203125" style="0" customWidth="1"/>
    <col min="2" max="2" width="20.16015625" style="0" customWidth="1"/>
    <col min="3" max="5" width="6.33203125" style="0" customWidth="1"/>
    <col min="6" max="6" width="16.5" style="0" customWidth="1"/>
    <col min="7" max="7" width="12" style="0" customWidth="1"/>
    <col min="8" max="8" width="10.33203125" style="0" customWidth="1"/>
    <col min="9" max="17" width="8.33203125" style="0" customWidth="1"/>
    <col min="18" max="18" width="9" style="0" customWidth="1"/>
    <col min="19" max="255" width="9.16015625" style="0" customWidth="1"/>
  </cols>
  <sheetData>
    <row r="1" spans="1:18" ht="33" customHeight="1">
      <c r="A1" s="19" t="s">
        <v>251</v>
      </c>
      <c r="B1" s="20"/>
      <c r="C1" s="20"/>
      <c r="D1" s="20"/>
      <c r="E1" s="20"/>
      <c r="F1" s="20"/>
      <c r="G1" s="20"/>
      <c r="H1" s="20"/>
      <c r="I1" s="20"/>
      <c r="J1" s="20"/>
      <c r="K1" s="20"/>
      <c r="L1" s="20"/>
      <c r="M1" s="20"/>
      <c r="N1" s="20"/>
      <c r="O1" s="20"/>
      <c r="P1" s="20"/>
      <c r="Q1" s="20"/>
      <c r="R1" s="48"/>
    </row>
    <row r="2" spans="1:18" ht="21.75" customHeight="1">
      <c r="A2" s="21" t="s">
        <v>252</v>
      </c>
      <c r="B2" s="21"/>
      <c r="C2" s="21"/>
      <c r="D2" s="21"/>
      <c r="E2" s="21"/>
      <c r="F2" s="21"/>
      <c r="G2" s="21"/>
      <c r="H2" s="21"/>
      <c r="I2" s="21"/>
      <c r="J2" s="21"/>
      <c r="K2" s="21"/>
      <c r="L2" s="21"/>
      <c r="M2" s="21"/>
      <c r="N2" s="21"/>
      <c r="O2" s="21"/>
      <c r="P2" s="21"/>
      <c r="Q2" s="21"/>
      <c r="R2" s="48"/>
    </row>
    <row r="3" spans="1:18" ht="18" customHeight="1">
      <c r="A3" s="22" t="s">
        <v>156</v>
      </c>
      <c r="B3" s="20"/>
      <c r="C3" s="20"/>
      <c r="D3" s="20"/>
      <c r="E3" s="20"/>
      <c r="F3" s="20"/>
      <c r="G3" s="20"/>
      <c r="H3" s="20"/>
      <c r="I3" s="20"/>
      <c r="J3" s="20"/>
      <c r="K3" s="20"/>
      <c r="L3" s="20"/>
      <c r="M3" s="20"/>
      <c r="N3" s="20"/>
      <c r="O3" s="20"/>
      <c r="P3" s="56" t="s">
        <v>253</v>
      </c>
      <c r="Q3" s="56"/>
      <c r="R3" s="48"/>
    </row>
    <row r="4" spans="1:18" ht="30" customHeight="1">
      <c r="A4" s="51" t="s">
        <v>254</v>
      </c>
      <c r="B4" s="51" t="s">
        <v>255</v>
      </c>
      <c r="C4" s="51" t="s">
        <v>256</v>
      </c>
      <c r="D4" s="51" t="s">
        <v>257</v>
      </c>
      <c r="E4" s="51" t="s">
        <v>258</v>
      </c>
      <c r="F4" s="26" t="s">
        <v>221</v>
      </c>
      <c r="G4" s="26"/>
      <c r="H4" s="26"/>
      <c r="I4" s="26"/>
      <c r="J4" s="26"/>
      <c r="K4" s="26"/>
      <c r="L4" s="26"/>
      <c r="M4" s="26"/>
      <c r="N4" s="26"/>
      <c r="O4" s="26"/>
      <c r="P4" s="43"/>
      <c r="Q4" s="43"/>
      <c r="R4" s="48"/>
    </row>
    <row r="5" spans="1:18" ht="30" customHeight="1">
      <c r="A5" s="51"/>
      <c r="B5" s="51"/>
      <c r="C5" s="51"/>
      <c r="D5" s="51"/>
      <c r="E5" s="51"/>
      <c r="F5" s="26" t="s">
        <v>246</v>
      </c>
      <c r="G5" s="28" t="s">
        <v>73</v>
      </c>
      <c r="H5" s="29"/>
      <c r="I5" s="29"/>
      <c r="J5" s="29" t="s">
        <v>259</v>
      </c>
      <c r="K5" s="29" t="s">
        <v>75</v>
      </c>
      <c r="L5" s="29" t="s">
        <v>260</v>
      </c>
      <c r="M5" s="29" t="s">
        <v>77</v>
      </c>
      <c r="N5" s="29" t="s">
        <v>78</v>
      </c>
      <c r="O5" s="29" t="s">
        <v>81</v>
      </c>
      <c r="P5" s="29" t="s">
        <v>79</v>
      </c>
      <c r="Q5" s="29" t="s">
        <v>80</v>
      </c>
      <c r="R5" s="48"/>
    </row>
    <row r="6" spans="1:18" ht="34.5" customHeight="1">
      <c r="A6" s="51"/>
      <c r="B6" s="51"/>
      <c r="C6" s="51"/>
      <c r="D6" s="51"/>
      <c r="E6" s="51"/>
      <c r="F6" s="31"/>
      <c r="G6" s="32" t="s">
        <v>110</v>
      </c>
      <c r="H6" s="33" t="s">
        <v>84</v>
      </c>
      <c r="I6" s="29" t="s">
        <v>85</v>
      </c>
      <c r="J6" s="29"/>
      <c r="K6" s="29"/>
      <c r="L6" s="29"/>
      <c r="M6" s="29"/>
      <c r="N6" s="29"/>
      <c r="O6" s="29"/>
      <c r="P6" s="29"/>
      <c r="Q6" s="29"/>
      <c r="R6" s="48"/>
    </row>
    <row r="7" spans="1:18" ht="30" customHeight="1">
      <c r="A7" s="34" t="s">
        <v>97</v>
      </c>
      <c r="B7" s="35" t="s">
        <v>97</v>
      </c>
      <c r="C7" s="52" t="s">
        <v>97</v>
      </c>
      <c r="D7" s="53" t="s">
        <v>97</v>
      </c>
      <c r="E7" s="54" t="s">
        <v>97</v>
      </c>
      <c r="F7" s="55">
        <v>0</v>
      </c>
      <c r="G7" s="49">
        <v>0</v>
      </c>
      <c r="H7" s="44">
        <v>0</v>
      </c>
      <c r="I7" s="44">
        <v>0</v>
      </c>
      <c r="J7" s="44">
        <v>0</v>
      </c>
      <c r="K7" s="44">
        <v>0</v>
      </c>
      <c r="L7" s="44">
        <v>0</v>
      </c>
      <c r="M7" s="44">
        <v>0</v>
      </c>
      <c r="N7" s="45">
        <v>0</v>
      </c>
      <c r="O7" s="46">
        <v>0</v>
      </c>
      <c r="P7" s="45">
        <v>0</v>
      </c>
      <c r="Q7" s="49">
        <v>0</v>
      </c>
      <c r="R7" s="50"/>
    </row>
    <row r="8" spans="1:18" ht="21.75" customHeight="1">
      <c r="A8" s="39"/>
      <c r="B8" s="39"/>
      <c r="C8" s="39"/>
      <c r="D8" s="39"/>
      <c r="E8" s="39"/>
      <c r="F8" s="39"/>
      <c r="G8" s="39"/>
      <c r="H8" s="39"/>
      <c r="I8" s="39"/>
      <c r="J8" s="39"/>
      <c r="K8" s="39"/>
      <c r="L8" s="39"/>
      <c r="M8" s="39"/>
      <c r="N8" s="39"/>
      <c r="O8" s="39"/>
      <c r="P8" s="47"/>
      <c r="Q8" s="39"/>
      <c r="R8" s="48"/>
    </row>
    <row r="9" spans="1:18" ht="21.75" customHeight="1">
      <c r="A9" s="39"/>
      <c r="B9" s="39"/>
      <c r="C9" s="39"/>
      <c r="D9" s="39"/>
      <c r="E9" s="39"/>
      <c r="F9" s="39"/>
      <c r="G9" s="39"/>
      <c r="H9" s="39"/>
      <c r="I9" s="39"/>
      <c r="J9" s="39"/>
      <c r="K9" s="39"/>
      <c r="L9" s="39"/>
      <c r="M9" s="39"/>
      <c r="N9" s="39"/>
      <c r="O9" s="39"/>
      <c r="P9" s="39"/>
      <c r="Q9" s="39"/>
      <c r="R9" s="48"/>
    </row>
    <row r="10" spans="1:18" ht="21.75" customHeight="1">
      <c r="A10" s="40"/>
      <c r="B10" s="40"/>
      <c r="C10" s="39"/>
      <c r="D10" s="39"/>
      <c r="E10" s="39"/>
      <c r="F10" s="39"/>
      <c r="G10" s="39"/>
      <c r="H10" s="39"/>
      <c r="I10" s="39"/>
      <c r="J10" s="39"/>
      <c r="K10" s="39"/>
      <c r="L10" s="39"/>
      <c r="M10" s="39"/>
      <c r="N10" s="39"/>
      <c r="O10" s="39"/>
      <c r="P10" s="39"/>
      <c r="Q10" s="39"/>
      <c r="R10" s="48"/>
    </row>
    <row r="11" spans="1:18" ht="21.75" customHeight="1">
      <c r="A11" s="40"/>
      <c r="B11" s="40"/>
      <c r="C11" s="40"/>
      <c r="D11" s="39"/>
      <c r="E11" s="39"/>
      <c r="F11" s="39"/>
      <c r="G11" s="39"/>
      <c r="H11" s="40"/>
      <c r="I11" s="39"/>
      <c r="J11" s="39"/>
      <c r="K11" s="39"/>
      <c r="L11" s="39"/>
      <c r="M11" s="40"/>
      <c r="N11" s="40"/>
      <c r="O11" s="39"/>
      <c r="P11" s="39"/>
      <c r="Q11" s="39"/>
      <c r="R11" s="48"/>
    </row>
    <row r="12" spans="1:18" ht="21.75" customHeight="1">
      <c r="A12" s="40"/>
      <c r="B12" s="40"/>
      <c r="C12" s="40"/>
      <c r="D12" s="39"/>
      <c r="E12" s="39"/>
      <c r="F12" s="39"/>
      <c r="G12" s="39"/>
      <c r="H12" s="40"/>
      <c r="I12" s="39"/>
      <c r="J12" s="39"/>
      <c r="K12" s="39"/>
      <c r="L12" s="40"/>
      <c r="M12" s="40"/>
      <c r="N12" s="40"/>
      <c r="O12" s="39"/>
      <c r="P12" s="39"/>
      <c r="Q12" s="39"/>
      <c r="R12" s="48"/>
    </row>
    <row r="13" spans="1:18" ht="21.75" customHeight="1">
      <c r="A13" s="40"/>
      <c r="B13" s="40"/>
      <c r="C13" s="40"/>
      <c r="D13" s="40"/>
      <c r="E13" s="39"/>
      <c r="F13" s="39"/>
      <c r="G13" s="39"/>
      <c r="H13" s="39"/>
      <c r="I13" s="39"/>
      <c r="J13" s="39"/>
      <c r="K13" s="40"/>
      <c r="L13" s="40"/>
      <c r="M13" s="40"/>
      <c r="N13" s="40"/>
      <c r="O13" s="39"/>
      <c r="P13" s="39"/>
      <c r="Q13" s="40"/>
      <c r="R13" s="48"/>
    </row>
    <row r="14" spans="1:18" ht="21.75" customHeight="1">
      <c r="A14" s="40"/>
      <c r="B14" s="40"/>
      <c r="C14" s="40"/>
      <c r="D14" s="40"/>
      <c r="E14" s="40"/>
      <c r="F14" s="40"/>
      <c r="G14" s="40"/>
      <c r="H14" s="40"/>
      <c r="I14" s="40"/>
      <c r="J14" s="40"/>
      <c r="K14" s="40"/>
      <c r="L14" s="40"/>
      <c r="M14" s="40"/>
      <c r="N14" s="40"/>
      <c r="O14" s="39"/>
      <c r="P14" s="40"/>
      <c r="Q14" s="40"/>
      <c r="R14" s="48"/>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3"/>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fitToHeight="1" fitToWidth="1" horizontalDpi="600" verticalDpi="600" orientation="landscape" paperSize="9" scale="87"/>
</worksheet>
</file>

<file path=xl/worksheets/sheet15.xml><?xml version="1.0" encoding="utf-8"?>
<worksheet xmlns="http://schemas.openxmlformats.org/spreadsheetml/2006/main" xmlns:r="http://schemas.openxmlformats.org/officeDocument/2006/relationships">
  <sheetPr>
    <tabColor theme="4" tint="0.4000000059604645"/>
    <pageSetUpPr fitToPage="1"/>
  </sheetPr>
  <dimension ref="A1:R23"/>
  <sheetViews>
    <sheetView showGridLines="0" view="pageBreakPreview" zoomScaleSheetLayoutView="100" workbookViewId="0" topLeftCell="A2">
      <selection activeCell="G11" sqref="G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10.160156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9" t="s">
        <v>261</v>
      </c>
      <c r="B1" s="20"/>
      <c r="C1" s="20"/>
      <c r="D1" s="20"/>
      <c r="E1" s="20"/>
      <c r="F1" s="20"/>
      <c r="G1" s="20"/>
      <c r="H1" s="20"/>
      <c r="I1" s="20"/>
      <c r="J1" s="20"/>
      <c r="K1" s="20"/>
      <c r="L1" s="20"/>
      <c r="M1" s="20"/>
      <c r="N1" s="20"/>
      <c r="O1" s="20"/>
      <c r="P1" s="20"/>
      <c r="Q1" s="20"/>
      <c r="R1" s="48"/>
    </row>
    <row r="2" spans="1:18" ht="21.75" customHeight="1">
      <c r="A2" s="21" t="s">
        <v>262</v>
      </c>
      <c r="B2" s="21"/>
      <c r="C2" s="21"/>
      <c r="D2" s="21"/>
      <c r="E2" s="21"/>
      <c r="F2" s="21"/>
      <c r="G2" s="21"/>
      <c r="H2" s="21"/>
      <c r="I2" s="21"/>
      <c r="J2" s="21"/>
      <c r="K2" s="21"/>
      <c r="L2" s="21"/>
      <c r="M2" s="21"/>
      <c r="N2" s="21"/>
      <c r="O2" s="21"/>
      <c r="P2" s="21"/>
      <c r="Q2" s="21"/>
      <c r="R2" s="48"/>
    </row>
    <row r="3" spans="1:18" ht="11.25" customHeight="1">
      <c r="A3" s="22"/>
      <c r="B3" s="20"/>
      <c r="C3" s="20"/>
      <c r="D3" s="20"/>
      <c r="E3" s="20"/>
      <c r="F3" s="20"/>
      <c r="G3" s="20"/>
      <c r="H3" s="20"/>
      <c r="I3" s="20"/>
      <c r="J3" s="20"/>
      <c r="K3" s="20"/>
      <c r="L3" s="20"/>
      <c r="M3" s="20"/>
      <c r="N3" s="20"/>
      <c r="O3" s="20"/>
      <c r="P3" s="41" t="s">
        <v>253</v>
      </c>
      <c r="Q3" s="41"/>
      <c r="R3" s="48"/>
    </row>
    <row r="4" spans="1:18" ht="11.25" customHeight="1">
      <c r="A4" s="22" t="s">
        <v>156</v>
      </c>
      <c r="B4" s="22"/>
      <c r="C4" s="22"/>
      <c r="D4" s="20"/>
      <c r="E4" s="20"/>
      <c r="F4" s="20"/>
      <c r="G4" s="20"/>
      <c r="H4" s="20"/>
      <c r="I4" s="20"/>
      <c r="J4" s="20"/>
      <c r="K4" s="20"/>
      <c r="L4" s="20"/>
      <c r="M4" s="20"/>
      <c r="N4" s="20"/>
      <c r="O4" s="20"/>
      <c r="P4" s="42"/>
      <c r="Q4" s="42"/>
      <c r="R4" s="48"/>
    </row>
    <row r="5" spans="1:18" ht="30" customHeight="1">
      <c r="A5" s="23" t="s">
        <v>263</v>
      </c>
      <c r="B5" s="24"/>
      <c r="C5" s="24"/>
      <c r="D5" s="24"/>
      <c r="E5" s="25"/>
      <c r="F5" s="26" t="s">
        <v>221</v>
      </c>
      <c r="G5" s="26"/>
      <c r="H5" s="26"/>
      <c r="I5" s="26"/>
      <c r="J5" s="26"/>
      <c r="K5" s="26"/>
      <c r="L5" s="26"/>
      <c r="M5" s="26"/>
      <c r="N5" s="26"/>
      <c r="O5" s="26"/>
      <c r="P5" s="43"/>
      <c r="Q5" s="43"/>
      <c r="R5" s="48"/>
    </row>
    <row r="6" spans="1:18" ht="30" customHeight="1">
      <c r="A6" s="27" t="s">
        <v>264</v>
      </c>
      <c r="B6" s="27" t="s">
        <v>255</v>
      </c>
      <c r="C6" s="27" t="s">
        <v>265</v>
      </c>
      <c r="D6" s="27" t="s">
        <v>266</v>
      </c>
      <c r="E6" s="27" t="s">
        <v>267</v>
      </c>
      <c r="F6" s="26" t="s">
        <v>246</v>
      </c>
      <c r="G6" s="28" t="s">
        <v>73</v>
      </c>
      <c r="H6" s="29"/>
      <c r="I6" s="29"/>
      <c r="J6" s="29" t="s">
        <v>259</v>
      </c>
      <c r="K6" s="29" t="s">
        <v>75</v>
      </c>
      <c r="L6" s="29" t="s">
        <v>260</v>
      </c>
      <c r="M6" s="29" t="s">
        <v>77</v>
      </c>
      <c r="N6" s="29" t="s">
        <v>78</v>
      </c>
      <c r="O6" s="29" t="s">
        <v>81</v>
      </c>
      <c r="P6" s="29" t="s">
        <v>79</v>
      </c>
      <c r="Q6" s="29" t="s">
        <v>80</v>
      </c>
      <c r="R6" s="48"/>
    </row>
    <row r="7" spans="1:18" ht="25.5" customHeight="1">
      <c r="A7" s="30"/>
      <c r="B7" s="30"/>
      <c r="C7" s="30"/>
      <c r="D7" s="30"/>
      <c r="E7" s="30"/>
      <c r="F7" s="31"/>
      <c r="G7" s="32" t="s">
        <v>110</v>
      </c>
      <c r="H7" s="33" t="s">
        <v>84</v>
      </c>
      <c r="I7" s="29" t="s">
        <v>85</v>
      </c>
      <c r="J7" s="29"/>
      <c r="K7" s="29"/>
      <c r="L7" s="29"/>
      <c r="M7" s="29"/>
      <c r="N7" s="29"/>
      <c r="O7" s="29"/>
      <c r="P7" s="29"/>
      <c r="Q7" s="29"/>
      <c r="R7" s="48"/>
    </row>
    <row r="8" spans="1:18" ht="30" customHeight="1">
      <c r="A8" s="34" t="s">
        <v>97</v>
      </c>
      <c r="B8" s="35" t="s">
        <v>97</v>
      </c>
      <c r="C8" s="35" t="s">
        <v>97</v>
      </c>
      <c r="D8" s="35" t="s">
        <v>97</v>
      </c>
      <c r="E8" s="35" t="s">
        <v>97</v>
      </c>
      <c r="F8" s="36">
        <v>0</v>
      </c>
      <c r="G8" s="37">
        <v>0</v>
      </c>
      <c r="H8" s="38">
        <v>0</v>
      </c>
      <c r="I8" s="44">
        <v>0</v>
      </c>
      <c r="J8" s="44">
        <v>0</v>
      </c>
      <c r="K8" s="44">
        <v>0</v>
      </c>
      <c r="L8" s="44">
        <v>0</v>
      </c>
      <c r="M8" s="44">
        <v>0</v>
      </c>
      <c r="N8" s="45">
        <v>0</v>
      </c>
      <c r="O8" s="46">
        <v>0</v>
      </c>
      <c r="P8" s="45">
        <v>0</v>
      </c>
      <c r="Q8" s="49">
        <v>0</v>
      </c>
      <c r="R8" s="50"/>
    </row>
    <row r="9" spans="1:18" ht="21.75" customHeight="1">
      <c r="A9" s="39"/>
      <c r="B9" s="39"/>
      <c r="C9" s="39"/>
      <c r="D9" s="39"/>
      <c r="E9" s="39"/>
      <c r="F9" s="39"/>
      <c r="G9" s="39"/>
      <c r="H9" s="39"/>
      <c r="I9" s="39"/>
      <c r="J9" s="39"/>
      <c r="K9" s="39"/>
      <c r="L9" s="39"/>
      <c r="M9" s="39"/>
      <c r="N9" s="39"/>
      <c r="O9" s="39"/>
      <c r="P9" s="47"/>
      <c r="Q9" s="39"/>
      <c r="R9" s="48"/>
    </row>
    <row r="10" spans="1:18" ht="21.75" customHeight="1">
      <c r="A10" s="39"/>
      <c r="B10" s="39"/>
      <c r="C10" s="39"/>
      <c r="D10" s="39"/>
      <c r="E10" s="39"/>
      <c r="F10" s="39"/>
      <c r="G10" s="39"/>
      <c r="H10" s="39"/>
      <c r="I10" s="39"/>
      <c r="J10" s="39"/>
      <c r="K10" s="39"/>
      <c r="L10" s="39"/>
      <c r="M10" s="39"/>
      <c r="N10" s="39"/>
      <c r="O10" s="39"/>
      <c r="P10" s="39"/>
      <c r="Q10" s="39"/>
      <c r="R10" s="48"/>
    </row>
    <row r="11" spans="1:18" ht="21.75" customHeight="1">
      <c r="A11" s="40"/>
      <c r="B11" s="40"/>
      <c r="C11" s="40"/>
      <c r="D11" s="40"/>
      <c r="E11" s="40"/>
      <c r="F11" s="39"/>
      <c r="G11" s="39"/>
      <c r="H11" s="39"/>
      <c r="I11" s="39"/>
      <c r="J11" s="39"/>
      <c r="K11" s="39"/>
      <c r="L11" s="39"/>
      <c r="M11" s="39"/>
      <c r="N11" s="39"/>
      <c r="O11" s="39"/>
      <c r="P11" s="39"/>
      <c r="Q11" s="39"/>
      <c r="R11" s="48"/>
    </row>
    <row r="12" spans="1:18" ht="21.75" customHeight="1">
      <c r="A12" s="40"/>
      <c r="B12" s="40"/>
      <c r="C12" s="40"/>
      <c r="D12" s="40"/>
      <c r="E12" s="40"/>
      <c r="F12" s="39"/>
      <c r="G12" s="39"/>
      <c r="H12" s="40"/>
      <c r="I12" s="39"/>
      <c r="J12" s="39"/>
      <c r="K12" s="39"/>
      <c r="L12" s="39"/>
      <c r="M12" s="40"/>
      <c r="N12" s="40"/>
      <c r="O12" s="39"/>
      <c r="P12" s="39"/>
      <c r="Q12" s="39"/>
      <c r="R12" s="48"/>
    </row>
    <row r="13" spans="1:18" ht="21.75" customHeight="1">
      <c r="A13" s="40"/>
      <c r="B13" s="40"/>
      <c r="C13" s="40"/>
      <c r="D13" s="40"/>
      <c r="E13" s="40"/>
      <c r="F13" s="39"/>
      <c r="G13" s="39"/>
      <c r="H13" s="40"/>
      <c r="I13" s="39"/>
      <c r="J13" s="39"/>
      <c r="K13" s="39"/>
      <c r="L13" s="40"/>
      <c r="M13" s="40"/>
      <c r="N13" s="40"/>
      <c r="O13" s="39"/>
      <c r="P13" s="39"/>
      <c r="Q13" s="39"/>
      <c r="R13" s="48"/>
    </row>
    <row r="14" spans="1:18" ht="21.75" customHeight="1">
      <c r="A14" s="40"/>
      <c r="B14" s="40"/>
      <c r="C14" s="40"/>
      <c r="D14" s="40"/>
      <c r="E14" s="40"/>
      <c r="F14" s="39"/>
      <c r="G14" s="39"/>
      <c r="H14" s="39"/>
      <c r="I14" s="39"/>
      <c r="J14" s="39"/>
      <c r="K14" s="40"/>
      <c r="L14" s="40"/>
      <c r="M14" s="40"/>
      <c r="N14" s="40"/>
      <c r="O14" s="39"/>
      <c r="P14" s="39"/>
      <c r="Q14" s="40"/>
      <c r="R14" s="48"/>
    </row>
    <row r="15" spans="1:18" ht="21.75" customHeight="1">
      <c r="A15" s="40"/>
      <c r="B15" s="40"/>
      <c r="C15" s="40"/>
      <c r="D15" s="40"/>
      <c r="E15" s="40"/>
      <c r="F15" s="40"/>
      <c r="G15" s="40"/>
      <c r="H15" s="40"/>
      <c r="I15" s="40"/>
      <c r="J15" s="40"/>
      <c r="K15" s="40"/>
      <c r="L15" s="40"/>
      <c r="M15" s="40"/>
      <c r="N15" s="40"/>
      <c r="O15" s="39"/>
      <c r="P15" s="40"/>
      <c r="Q15" s="40"/>
      <c r="R15" s="48"/>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fitToHeight="1" fitToWidth="1" horizontalDpi="600" verticalDpi="600" orientation="landscape" paperSize="9" scale="90"/>
</worksheet>
</file>

<file path=xl/worksheets/sheet16.xml><?xml version="1.0" encoding="utf-8"?>
<worksheet xmlns="http://schemas.openxmlformats.org/spreadsheetml/2006/main" xmlns:r="http://schemas.openxmlformats.org/officeDocument/2006/relationships">
  <sheetPr>
    <tabColor theme="4" tint="0.4000000059604645"/>
  </sheetPr>
  <dimension ref="B1:E17"/>
  <sheetViews>
    <sheetView view="pageBreakPreview" zoomScaleSheetLayoutView="100" workbookViewId="0" topLeftCell="B2">
      <selection activeCell="E10" sqref="E10:E1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268</v>
      </c>
    </row>
    <row r="2" spans="2:5" ht="46.5" customHeight="1">
      <c r="B2" s="2" t="s">
        <v>269</v>
      </c>
      <c r="C2" s="2"/>
      <c r="D2" s="2"/>
      <c r="E2" s="3" t="s">
        <v>3</v>
      </c>
    </row>
    <row r="3" spans="2:5" ht="24.75" customHeight="1">
      <c r="B3" s="4" t="s">
        <v>156</v>
      </c>
      <c r="C3" s="2"/>
      <c r="D3" s="2"/>
      <c r="E3" s="3"/>
    </row>
    <row r="4" spans="2:5" ht="24" customHeight="1">
      <c r="B4" s="5" t="s">
        <v>270</v>
      </c>
      <c r="C4" s="5" t="s">
        <v>271</v>
      </c>
      <c r="D4" s="5" t="s">
        <v>272</v>
      </c>
      <c r="E4" s="6" t="s">
        <v>273</v>
      </c>
    </row>
    <row r="5" spans="2:5" ht="24" customHeight="1">
      <c r="B5" s="5"/>
      <c r="C5" s="5"/>
      <c r="D5" s="5"/>
      <c r="E5" s="7"/>
    </row>
    <row r="6" spans="2:5" ht="24" customHeight="1">
      <c r="B6" s="8" t="s">
        <v>274</v>
      </c>
      <c r="C6" s="9"/>
      <c r="D6" s="10"/>
      <c r="E6" s="10"/>
    </row>
    <row r="7" spans="2:5" ht="24" customHeight="1">
      <c r="B7" s="8" t="s">
        <v>275</v>
      </c>
      <c r="C7" s="11">
        <v>1</v>
      </c>
      <c r="D7" s="10">
        <v>13</v>
      </c>
      <c r="E7" s="10">
        <v>2.49</v>
      </c>
    </row>
    <row r="8" spans="2:5" ht="24" customHeight="1">
      <c r="B8" s="12" t="s">
        <v>276</v>
      </c>
      <c r="C8" s="11">
        <v>2</v>
      </c>
      <c r="D8" s="13">
        <v>0</v>
      </c>
      <c r="E8" s="13">
        <v>0</v>
      </c>
    </row>
    <row r="9" spans="2:5" ht="24" customHeight="1">
      <c r="B9" s="14" t="s">
        <v>277</v>
      </c>
      <c r="C9" s="11">
        <v>3</v>
      </c>
      <c r="D9" s="13">
        <v>0</v>
      </c>
      <c r="E9" s="13">
        <v>0</v>
      </c>
    </row>
    <row r="10" spans="2:5" ht="24" customHeight="1">
      <c r="B10" s="12" t="s">
        <v>278</v>
      </c>
      <c r="C10" s="15">
        <v>4</v>
      </c>
      <c r="D10" s="13">
        <v>6</v>
      </c>
      <c r="E10" s="13">
        <v>1.59</v>
      </c>
    </row>
    <row r="11" spans="2:5" ht="24" customHeight="1">
      <c r="B11" s="12" t="s">
        <v>279</v>
      </c>
      <c r="C11" s="11">
        <v>5</v>
      </c>
      <c r="D11" s="16">
        <v>0</v>
      </c>
      <c r="E11" s="16">
        <v>0</v>
      </c>
    </row>
    <row r="12" spans="2:5" ht="24" customHeight="1">
      <c r="B12" s="12" t="s">
        <v>280</v>
      </c>
      <c r="C12" s="11">
        <v>6</v>
      </c>
      <c r="D12" s="16">
        <v>0</v>
      </c>
      <c r="E12" s="16">
        <v>0</v>
      </c>
    </row>
    <row r="13" spans="2:5" ht="24" customHeight="1">
      <c r="B13" s="12" t="s">
        <v>281</v>
      </c>
      <c r="C13" s="11">
        <v>7</v>
      </c>
      <c r="D13" s="16">
        <v>0</v>
      </c>
      <c r="E13" s="16">
        <v>0</v>
      </c>
    </row>
    <row r="14" spans="2:5" ht="24" customHeight="1">
      <c r="B14" s="14" t="s">
        <v>282</v>
      </c>
      <c r="C14" s="11">
        <v>8</v>
      </c>
      <c r="D14" s="16">
        <v>0</v>
      </c>
      <c r="E14" s="16">
        <v>0</v>
      </c>
    </row>
    <row r="15" spans="2:5" ht="24" customHeight="1">
      <c r="B15" s="14" t="s">
        <v>283</v>
      </c>
      <c r="C15" s="11">
        <v>9</v>
      </c>
      <c r="D15" s="16">
        <v>0</v>
      </c>
      <c r="E15" s="16">
        <v>0</v>
      </c>
    </row>
    <row r="16" spans="2:5" ht="24" customHeight="1">
      <c r="B16" s="17" t="s">
        <v>284</v>
      </c>
      <c r="C16" s="11">
        <v>10</v>
      </c>
      <c r="D16" s="13">
        <v>7</v>
      </c>
      <c r="E16" s="13">
        <v>0.9</v>
      </c>
    </row>
    <row r="17" spans="2:5" ht="24" customHeight="1">
      <c r="B17" s="18" t="s">
        <v>285</v>
      </c>
      <c r="C17" s="11">
        <v>11</v>
      </c>
      <c r="D17" s="13">
        <v>7</v>
      </c>
      <c r="E17" s="13">
        <v>0.9</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sheetPr>
    <tabColor theme="4" tint="0.4000000059604645"/>
  </sheetPr>
  <dimension ref="A1:O14"/>
  <sheetViews>
    <sheetView showGridLines="0" view="pageBreakPreview" zoomScaleSheetLayoutView="100" workbookViewId="0" topLeftCell="A1">
      <selection activeCell="G14" sqref="G14"/>
    </sheetView>
  </sheetViews>
  <sheetFormatPr defaultColWidth="15.5" defaultRowHeight="25.5" customHeight="1"/>
  <sheetData>
    <row r="1" ht="21.75" customHeight="1">
      <c r="A1" s="58" t="s">
        <v>69</v>
      </c>
    </row>
    <row r="2" spans="1:13" ht="36" customHeight="1">
      <c r="A2" s="113" t="s">
        <v>70</v>
      </c>
      <c r="B2" s="113"/>
      <c r="C2" s="113"/>
      <c r="D2" s="113"/>
      <c r="E2" s="113"/>
      <c r="F2" s="113"/>
      <c r="G2" s="113"/>
      <c r="H2" s="113"/>
      <c r="I2" s="113"/>
      <c r="J2" s="113"/>
      <c r="K2" s="113"/>
      <c r="L2" s="113"/>
      <c r="M2" s="113"/>
    </row>
    <row r="3" spans="1:13" ht="16.5" customHeight="1">
      <c r="A3" t="s">
        <v>2</v>
      </c>
      <c r="M3" t="s">
        <v>3</v>
      </c>
    </row>
    <row r="4" spans="1:13" ht="20.25" customHeight="1">
      <c r="A4" s="246" t="s">
        <v>71</v>
      </c>
      <c r="B4" s="246"/>
      <c r="C4" s="246" t="s">
        <v>72</v>
      </c>
      <c r="D4" s="246" t="s">
        <v>73</v>
      </c>
      <c r="E4" s="246"/>
      <c r="F4" s="246" t="s">
        <v>74</v>
      </c>
      <c r="G4" s="246" t="s">
        <v>75</v>
      </c>
      <c r="H4" s="246" t="s">
        <v>76</v>
      </c>
      <c r="I4" s="246" t="s">
        <v>77</v>
      </c>
      <c r="J4" s="246" t="s">
        <v>78</v>
      </c>
      <c r="K4" s="246" t="s">
        <v>79</v>
      </c>
      <c r="L4" s="246" t="s">
        <v>80</v>
      </c>
      <c r="M4" s="246" t="s">
        <v>81</v>
      </c>
    </row>
    <row r="5" spans="1:13" ht="25.5" customHeight="1">
      <c r="A5" s="246" t="s">
        <v>82</v>
      </c>
      <c r="B5" s="246" t="s">
        <v>83</v>
      </c>
      <c r="C5" s="246"/>
      <c r="D5" s="246" t="s">
        <v>84</v>
      </c>
      <c r="E5" s="246" t="s">
        <v>85</v>
      </c>
      <c r="F5" s="246"/>
      <c r="G5" s="246"/>
      <c r="H5" s="246"/>
      <c r="I5" s="246"/>
      <c r="J5" s="246"/>
      <c r="K5" s="246"/>
      <c r="L5" s="246"/>
      <c r="M5" s="246"/>
    </row>
    <row r="6" spans="1:13" s="57" customFormat="1" ht="25.5" customHeight="1">
      <c r="A6" s="136" t="s">
        <v>86</v>
      </c>
      <c r="B6" s="136" t="s">
        <v>87</v>
      </c>
      <c r="C6" s="138">
        <f>SUM(D6:M6)</f>
        <v>156.51</v>
      </c>
      <c r="D6" s="138">
        <v>156.51</v>
      </c>
      <c r="E6" s="138">
        <v>0</v>
      </c>
      <c r="F6" s="138">
        <v>0</v>
      </c>
      <c r="G6" s="138">
        <v>0</v>
      </c>
      <c r="H6" s="138">
        <v>0</v>
      </c>
      <c r="I6" s="138">
        <v>0</v>
      </c>
      <c r="J6" s="138">
        <v>0</v>
      </c>
      <c r="K6" s="138">
        <v>0</v>
      </c>
      <c r="L6" s="138">
        <v>0</v>
      </c>
      <c r="M6" s="139">
        <v>0</v>
      </c>
    </row>
    <row r="7" spans="1:13" s="57" customFormat="1" ht="25.5" customHeight="1">
      <c r="A7" s="247"/>
      <c r="B7" s="247"/>
      <c r="C7" s="206"/>
      <c r="D7" s="206"/>
      <c r="E7" s="206"/>
      <c r="F7" s="206"/>
      <c r="G7" s="206"/>
      <c r="H7" s="206"/>
      <c r="I7" s="206"/>
      <c r="J7" s="206"/>
      <c r="K7" s="206"/>
      <c r="L7" s="208"/>
      <c r="M7" s="208"/>
    </row>
    <row r="8" spans="1:15" ht="25.5" customHeight="1">
      <c r="A8" s="141" t="s">
        <v>88</v>
      </c>
      <c r="B8" s="141"/>
      <c r="C8" s="141"/>
      <c r="D8" s="141"/>
      <c r="E8" s="141"/>
      <c r="F8" s="141"/>
      <c r="G8" s="141"/>
      <c r="H8" s="141"/>
      <c r="I8" s="141"/>
      <c r="J8" s="141"/>
      <c r="K8" s="141"/>
      <c r="L8" s="91"/>
      <c r="M8" s="91"/>
      <c r="N8" s="91"/>
      <c r="O8" s="91"/>
    </row>
    <row r="9" spans="1:15" ht="25.5" customHeight="1">
      <c r="A9" s="91"/>
      <c r="B9" s="91"/>
      <c r="C9" s="91"/>
      <c r="D9" s="91"/>
      <c r="E9" s="91"/>
      <c r="F9" s="91"/>
      <c r="H9" s="91"/>
      <c r="I9" s="91"/>
      <c r="J9" s="91"/>
      <c r="K9" s="91"/>
      <c r="L9" s="91"/>
      <c r="N9" s="91"/>
      <c r="O9" s="91"/>
    </row>
    <row r="10" spans="1:5" ht="25.5" customHeight="1">
      <c r="A10" s="91"/>
      <c r="B10" s="91"/>
      <c r="C10" s="91"/>
      <c r="E10" s="91"/>
    </row>
    <row r="11" spans="2:4" ht="25.5" customHeight="1">
      <c r="B11" s="91"/>
      <c r="C11" s="91"/>
      <c r="D11" s="91"/>
    </row>
    <row r="12" spans="2:4" ht="25.5" customHeight="1">
      <c r="B12" s="91"/>
      <c r="C12" s="91"/>
      <c r="D12" s="91"/>
    </row>
    <row r="13" spans="3:4" ht="25.5" customHeight="1">
      <c r="C13" s="91"/>
      <c r="D13" s="91"/>
    </row>
    <row r="14" ht="25.5" customHeight="1">
      <c r="D14" s="9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sheetPr>
    <tabColor theme="5" tint="0.4000000059604645"/>
  </sheetPr>
  <dimension ref="A1:R15"/>
  <sheetViews>
    <sheetView showGridLines="0" view="pageBreakPreview" zoomScaleSheetLayoutView="100" workbookViewId="0" topLeftCell="A1">
      <selection activeCell="H12" sqref="H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9" t="s">
        <v>89</v>
      </c>
      <c r="C1" s="239"/>
      <c r="D1" s="239"/>
      <c r="E1" s="239"/>
    </row>
    <row r="2" spans="1:15" ht="43.5" customHeight="1">
      <c r="A2" s="240" t="s">
        <v>90</v>
      </c>
      <c r="B2" s="240"/>
      <c r="C2" s="240"/>
      <c r="D2" s="240"/>
      <c r="E2" s="240"/>
      <c r="F2" s="240"/>
      <c r="G2" s="240"/>
      <c r="H2" s="240"/>
      <c r="I2" s="240"/>
      <c r="J2" s="240"/>
      <c r="K2" s="240"/>
      <c r="L2" s="240"/>
      <c r="M2" s="240"/>
      <c r="N2" s="240"/>
      <c r="O2" s="240"/>
    </row>
    <row r="3" spans="1:15" ht="16.5" customHeight="1">
      <c r="A3" s="147" t="s">
        <v>2</v>
      </c>
      <c r="B3" s="147"/>
      <c r="C3" s="147"/>
      <c r="D3" s="147"/>
      <c r="E3" s="241"/>
      <c r="N3" s="245" t="s">
        <v>3</v>
      </c>
      <c r="O3" s="245"/>
    </row>
    <row r="4" spans="1:15" ht="20.25" customHeight="1">
      <c r="A4" s="114" t="s">
        <v>91</v>
      </c>
      <c r="B4" s="114"/>
      <c r="C4" s="114"/>
      <c r="D4" s="132"/>
      <c r="E4" s="114" t="s">
        <v>72</v>
      </c>
      <c r="F4" s="242" t="s">
        <v>73</v>
      </c>
      <c r="G4" s="132"/>
      <c r="H4" s="142" t="s">
        <v>74</v>
      </c>
      <c r="I4" s="142" t="s">
        <v>75</v>
      </c>
      <c r="J4" s="142" t="s">
        <v>76</v>
      </c>
      <c r="K4" s="142" t="s">
        <v>77</v>
      </c>
      <c r="L4" s="142" t="s">
        <v>78</v>
      </c>
      <c r="M4" s="142" t="s">
        <v>79</v>
      </c>
      <c r="N4" s="143" t="s">
        <v>80</v>
      </c>
      <c r="O4" s="190" t="s">
        <v>81</v>
      </c>
    </row>
    <row r="5" spans="1:15" ht="25.5" customHeight="1">
      <c r="A5" s="114" t="s">
        <v>92</v>
      </c>
      <c r="B5" s="114"/>
      <c r="C5" s="133"/>
      <c r="D5" s="133" t="s">
        <v>93</v>
      </c>
      <c r="E5" s="114"/>
      <c r="F5" s="243" t="s">
        <v>84</v>
      </c>
      <c r="G5" s="142" t="s">
        <v>85</v>
      </c>
      <c r="H5" s="142"/>
      <c r="I5" s="142"/>
      <c r="J5" s="142"/>
      <c r="K5" s="142"/>
      <c r="L5" s="142"/>
      <c r="M5" s="142"/>
      <c r="N5" s="142"/>
      <c r="O5" s="115"/>
    </row>
    <row r="6" spans="1:15" ht="25.5" customHeight="1">
      <c r="A6" s="134" t="s">
        <v>94</v>
      </c>
      <c r="B6" s="134" t="s">
        <v>95</v>
      </c>
      <c r="C6" s="135" t="s">
        <v>96</v>
      </c>
      <c r="D6" s="132"/>
      <c r="E6" s="118"/>
      <c r="F6" s="244"/>
      <c r="G6" s="144"/>
      <c r="H6" s="144"/>
      <c r="I6" s="144"/>
      <c r="J6" s="144"/>
      <c r="K6" s="144"/>
      <c r="L6" s="144"/>
      <c r="M6" s="144"/>
      <c r="N6" s="144"/>
      <c r="O6" s="119"/>
    </row>
    <row r="7" spans="1:15" s="57" customFormat="1" ht="25.5" customHeight="1">
      <c r="A7" s="136" t="s">
        <v>97</v>
      </c>
      <c r="B7" s="136" t="s">
        <v>97</v>
      </c>
      <c r="C7" s="136" t="s">
        <v>97</v>
      </c>
      <c r="D7" s="152" t="s">
        <v>97</v>
      </c>
      <c r="E7" s="138">
        <f>SUM(F7:O7)</f>
        <v>156.51</v>
      </c>
      <c r="F7" s="138">
        <v>156.51</v>
      </c>
      <c r="G7" s="138">
        <v>0</v>
      </c>
      <c r="H7" s="138">
        <v>0</v>
      </c>
      <c r="I7" s="138">
        <v>0</v>
      </c>
      <c r="J7" s="138">
        <v>0</v>
      </c>
      <c r="K7" s="138">
        <v>0</v>
      </c>
      <c r="L7" s="139">
        <v>0</v>
      </c>
      <c r="M7" s="140">
        <v>0</v>
      </c>
      <c r="N7" s="138">
        <v>0</v>
      </c>
      <c r="O7" s="139">
        <v>0</v>
      </c>
    </row>
    <row r="8" spans="1:18" ht="25.5" customHeight="1">
      <c r="A8" s="13"/>
      <c r="B8" s="13"/>
      <c r="C8" s="13"/>
      <c r="D8" s="13"/>
      <c r="E8" s="13"/>
      <c r="F8" s="10"/>
      <c r="G8" s="13"/>
      <c r="H8" s="13"/>
      <c r="I8" s="13"/>
      <c r="J8" s="13"/>
      <c r="K8" s="13"/>
      <c r="L8" s="13"/>
      <c r="M8" s="13"/>
      <c r="N8" s="13"/>
      <c r="O8" s="13"/>
      <c r="P8" s="91"/>
      <c r="Q8" s="91"/>
      <c r="R8" s="91"/>
    </row>
    <row r="9" spans="1:18" ht="25.5" customHeight="1">
      <c r="A9" s="141" t="s">
        <v>98</v>
      </c>
      <c r="B9" s="141"/>
      <c r="C9" s="141"/>
      <c r="D9" s="141"/>
      <c r="E9" s="141"/>
      <c r="F9" s="141"/>
      <c r="G9" s="141"/>
      <c r="H9" s="141"/>
      <c r="I9" s="141"/>
      <c r="J9" s="141"/>
      <c r="K9" s="141"/>
      <c r="L9" s="141"/>
      <c r="M9" s="141"/>
      <c r="O9" s="91"/>
      <c r="P9" s="91"/>
      <c r="Q9" s="91"/>
      <c r="R9" s="91"/>
    </row>
    <row r="10" spans="2:18" ht="25.5" customHeight="1">
      <c r="B10" s="91"/>
      <c r="C10" s="91"/>
      <c r="D10" s="91"/>
      <c r="E10" s="91"/>
      <c r="F10" s="91"/>
      <c r="H10" s="91"/>
      <c r="R10" s="91"/>
    </row>
    <row r="11" spans="3:6" ht="25.5" customHeight="1">
      <c r="C11" s="91"/>
      <c r="D11" s="91"/>
      <c r="E11" s="91"/>
      <c r="F11" s="91"/>
    </row>
    <row r="12" spans="4:6" ht="25.5" customHeight="1">
      <c r="D12" s="91"/>
      <c r="E12" s="91"/>
      <c r="F12" s="91"/>
    </row>
    <row r="13" spans="4:6" ht="25.5" customHeight="1">
      <c r="D13" s="91"/>
      <c r="E13" s="91"/>
      <c r="F13" s="91"/>
    </row>
    <row r="14" ht="25.5" customHeight="1">
      <c r="E14" s="91"/>
    </row>
    <row r="15" spans="5:6" ht="25.5" customHeight="1">
      <c r="E15" s="91"/>
      <c r="F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sheetPr>
    <tabColor theme="5" tint="0.4000000059604645"/>
  </sheetPr>
  <dimension ref="A1:AB14"/>
  <sheetViews>
    <sheetView showGridLines="0" view="pageBreakPreview" zoomScaleSheetLayoutView="100" workbookViewId="0" topLeftCell="A1">
      <selection activeCell="H11" sqref="H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99</v>
      </c>
    </row>
    <row r="2" spans="1:25" ht="36" customHeight="1">
      <c r="A2" s="113" t="s">
        <v>100</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6.5" customHeight="1">
      <c r="A3" s="147" t="s">
        <v>2</v>
      </c>
      <c r="B3" s="147"/>
      <c r="C3" s="147"/>
      <c r="D3" s="147"/>
      <c r="Y3" s="145" t="s">
        <v>101</v>
      </c>
    </row>
    <row r="4" spans="1:25" ht="20.25" customHeight="1">
      <c r="A4" s="114" t="s">
        <v>102</v>
      </c>
      <c r="B4" s="114"/>
      <c r="C4" s="114"/>
      <c r="D4" s="132"/>
      <c r="E4" s="133" t="s">
        <v>72</v>
      </c>
      <c r="F4" s="118" t="s">
        <v>103</v>
      </c>
      <c r="G4" s="118"/>
      <c r="H4" s="118"/>
      <c r="I4" s="132"/>
      <c r="J4" s="142" t="s">
        <v>104</v>
      </c>
      <c r="K4" s="142"/>
      <c r="L4" s="142"/>
      <c r="M4" s="142"/>
      <c r="N4" s="142"/>
      <c r="O4" s="142"/>
      <c r="P4" s="142"/>
      <c r="Q4" s="142"/>
      <c r="R4" s="142"/>
      <c r="S4" s="142"/>
      <c r="T4" s="142"/>
      <c r="U4" s="115" t="s">
        <v>105</v>
      </c>
      <c r="V4" s="115" t="s">
        <v>106</v>
      </c>
      <c r="W4" s="115" t="s">
        <v>107</v>
      </c>
      <c r="X4" s="115" t="s">
        <v>108</v>
      </c>
      <c r="Y4" s="115" t="s">
        <v>109</v>
      </c>
    </row>
    <row r="5" spans="1:25" ht="25.5" customHeight="1">
      <c r="A5" s="114" t="s">
        <v>92</v>
      </c>
      <c r="B5" s="114"/>
      <c r="C5" s="133"/>
      <c r="D5" s="133" t="s">
        <v>93</v>
      </c>
      <c r="E5" s="133"/>
      <c r="F5" s="114" t="s">
        <v>110</v>
      </c>
      <c r="G5" s="114" t="s">
        <v>111</v>
      </c>
      <c r="H5" s="115" t="s">
        <v>112</v>
      </c>
      <c r="I5" s="142" t="s">
        <v>113</v>
      </c>
      <c r="J5" s="143" t="s">
        <v>110</v>
      </c>
      <c r="K5" s="143" t="s">
        <v>114</v>
      </c>
      <c r="L5" s="143" t="s">
        <v>115</v>
      </c>
      <c r="M5" s="143" t="s">
        <v>116</v>
      </c>
      <c r="N5" s="143" t="s">
        <v>117</v>
      </c>
      <c r="O5" s="143" t="s">
        <v>118</v>
      </c>
      <c r="P5" s="143" t="s">
        <v>119</v>
      </c>
      <c r="Q5" s="143" t="s">
        <v>120</v>
      </c>
      <c r="R5" s="143" t="s">
        <v>121</v>
      </c>
      <c r="S5" s="143" t="s">
        <v>122</v>
      </c>
      <c r="T5" s="143" t="s">
        <v>123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7" customFormat="1" ht="25.5" customHeight="1">
      <c r="A7" s="136" t="s">
        <v>97</v>
      </c>
      <c r="B7" s="136" t="s">
        <v>97</v>
      </c>
      <c r="C7" s="136" t="s">
        <v>97</v>
      </c>
      <c r="D7" s="152" t="s">
        <v>97</v>
      </c>
      <c r="E7" s="139">
        <f>SUM(F7,J7)</f>
        <v>156.51</v>
      </c>
      <c r="F7" s="140">
        <f>SUM(G7:I7)</f>
        <v>156.51</v>
      </c>
      <c r="G7" s="138">
        <v>98.71</v>
      </c>
      <c r="H7" s="138">
        <v>57.8</v>
      </c>
      <c r="I7" s="138">
        <v>0</v>
      </c>
      <c r="J7" s="138">
        <f>SUM(K7:T7)</f>
        <v>0</v>
      </c>
      <c r="K7" s="138">
        <v>0</v>
      </c>
      <c r="L7" s="138">
        <v>0</v>
      </c>
      <c r="M7" s="138">
        <v>0</v>
      </c>
      <c r="N7" s="138">
        <v>0</v>
      </c>
      <c r="O7" s="138">
        <v>0</v>
      </c>
      <c r="P7" s="138">
        <v>0</v>
      </c>
      <c r="Q7" s="138">
        <v>0</v>
      </c>
      <c r="R7" s="138">
        <v>0</v>
      </c>
      <c r="S7" s="138">
        <v>0</v>
      </c>
      <c r="T7" s="138">
        <v>0</v>
      </c>
      <c r="U7" s="138">
        <v>0</v>
      </c>
      <c r="V7" s="138">
        <v>0</v>
      </c>
      <c r="W7" s="138">
        <v>0</v>
      </c>
      <c r="X7" s="138">
        <v>0</v>
      </c>
      <c r="Y7" s="139">
        <v>0</v>
      </c>
    </row>
    <row r="8" spans="1:27" ht="25.5" customHeight="1">
      <c r="A8" s="13"/>
      <c r="B8" s="13"/>
      <c r="C8" s="13"/>
      <c r="D8" s="13"/>
      <c r="E8" s="13"/>
      <c r="F8" s="13"/>
      <c r="G8" s="13"/>
      <c r="H8" s="13"/>
      <c r="I8" s="13"/>
      <c r="J8" s="13"/>
      <c r="K8" s="13"/>
      <c r="L8" s="13"/>
      <c r="M8" s="13"/>
      <c r="N8" s="13"/>
      <c r="O8" s="13"/>
      <c r="P8" s="13"/>
      <c r="Q8" s="13"/>
      <c r="R8" s="13"/>
      <c r="S8" s="13"/>
      <c r="T8" s="10"/>
      <c r="U8" s="13"/>
      <c r="V8" s="13"/>
      <c r="W8" s="13"/>
      <c r="X8" s="13"/>
      <c r="Y8" s="13"/>
      <c r="Z8" s="91"/>
      <c r="AA8" s="91"/>
    </row>
    <row r="9" spans="1:28" ht="25.5" customHeight="1">
      <c r="A9" s="141" t="s">
        <v>124</v>
      </c>
      <c r="B9" s="141"/>
      <c r="C9" s="141"/>
      <c r="D9" s="141"/>
      <c r="E9" s="141"/>
      <c r="F9" s="141"/>
      <c r="G9" s="141"/>
      <c r="H9" s="141"/>
      <c r="I9" s="141"/>
      <c r="J9" s="141"/>
      <c r="K9" s="141"/>
      <c r="L9" s="141"/>
      <c r="M9" s="141"/>
      <c r="N9" s="91"/>
      <c r="O9" s="91"/>
      <c r="P9" s="91"/>
      <c r="R9" s="91"/>
      <c r="S9" s="91"/>
      <c r="T9" s="91"/>
      <c r="W9" s="91"/>
      <c r="X9" s="91"/>
      <c r="Y9" s="91"/>
      <c r="Z9" s="91"/>
      <c r="AB9" s="91"/>
    </row>
    <row r="10" spans="3:28" ht="25.5" customHeight="1">
      <c r="C10" s="91"/>
      <c r="D10" s="91"/>
      <c r="E10" s="91"/>
      <c r="F10" s="91"/>
      <c r="K10" s="91"/>
      <c r="L10" s="91"/>
      <c r="M10" s="91"/>
      <c r="R10" s="91"/>
      <c r="S10" s="91"/>
      <c r="AB10" s="91"/>
    </row>
    <row r="11" spans="4:27" ht="25.5" customHeight="1">
      <c r="D11" s="91"/>
      <c r="E11" s="91"/>
      <c r="F11" s="91"/>
      <c r="G11" s="91"/>
      <c r="K11" s="91"/>
      <c r="L11" s="91"/>
      <c r="M11" s="91"/>
      <c r="S11" s="91"/>
      <c r="AA11" s="91"/>
    </row>
    <row r="12" spans="4:13" ht="25.5" customHeight="1">
      <c r="D12" s="91"/>
      <c r="E12" s="91"/>
      <c r="F12" s="91"/>
      <c r="G12" s="91"/>
      <c r="L12" s="91"/>
      <c r="M12" s="91"/>
    </row>
    <row r="13" spans="6:13" ht="25.5" customHeight="1">
      <c r="F13" s="91"/>
      <c r="G13" s="91"/>
      <c r="M13" s="91"/>
    </row>
    <row r="14" spans="6:7" ht="25.5" customHeight="1">
      <c r="F14" s="91"/>
      <c r="G14" s="9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sheetPr>
    <tabColor theme="4" tint="0.4000000059604645"/>
  </sheetPr>
  <dimension ref="A1:F32"/>
  <sheetViews>
    <sheetView showGridLines="0" view="pageBreakPreview" zoomScale="110" zoomScaleSheetLayoutView="110" workbookViewId="0" topLeftCell="A17">
      <selection activeCell="F14" sqref="F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125</v>
      </c>
    </row>
    <row r="2" spans="1:6" ht="12.75" customHeight="1">
      <c r="A2" s="113" t="s">
        <v>126</v>
      </c>
      <c r="B2" s="113"/>
      <c r="C2" s="113"/>
      <c r="D2" s="113"/>
      <c r="E2" s="113"/>
      <c r="F2" s="113"/>
    </row>
    <row r="3" spans="1:6" ht="22.5" customHeight="1">
      <c r="A3" t="s">
        <v>2</v>
      </c>
      <c r="F3" t="s">
        <v>3</v>
      </c>
    </row>
    <row r="4" spans="1:6" ht="22.5" customHeight="1">
      <c r="A4" s="214" t="s">
        <v>4</v>
      </c>
      <c r="B4" s="215"/>
      <c r="C4" s="216" t="s">
        <v>5</v>
      </c>
      <c r="D4" s="216"/>
      <c r="E4" s="216"/>
      <c r="F4" s="216"/>
    </row>
    <row r="5" spans="1:6" ht="22.5" customHeight="1">
      <c r="A5" s="217" t="s">
        <v>6</v>
      </c>
      <c r="B5" s="134" t="s">
        <v>7</v>
      </c>
      <c r="C5" s="218" t="s">
        <v>8</v>
      </c>
      <c r="D5" s="219" t="s">
        <v>9</v>
      </c>
      <c r="E5" s="220" t="s">
        <v>10</v>
      </c>
      <c r="F5" s="221" t="s">
        <v>7</v>
      </c>
    </row>
    <row r="6" spans="1:6" s="57" customFormat="1" ht="22.5" customHeight="1">
      <c r="A6" s="222" t="s">
        <v>127</v>
      </c>
      <c r="B6" s="223">
        <f>SUM(B7:B9)</f>
        <v>156.51</v>
      </c>
      <c r="C6" s="224" t="s">
        <v>12</v>
      </c>
      <c r="D6" s="225">
        <v>129.02</v>
      </c>
      <c r="E6" s="224" t="s">
        <v>13</v>
      </c>
      <c r="F6" s="226">
        <f>SUM(F7:F9)</f>
        <v>156.51</v>
      </c>
    </row>
    <row r="7" spans="1:6" s="57" customFormat="1" ht="22.5" customHeight="1">
      <c r="A7" s="222" t="s">
        <v>14</v>
      </c>
      <c r="B7" s="223">
        <v>156.51</v>
      </c>
      <c r="C7" s="224" t="s">
        <v>15</v>
      </c>
      <c r="D7" s="226">
        <v>0</v>
      </c>
      <c r="E7" s="224" t="s">
        <v>16</v>
      </c>
      <c r="F7" s="226">
        <v>98.71</v>
      </c>
    </row>
    <row r="8" spans="1:6" s="57" customFormat="1" ht="22.5" customHeight="1">
      <c r="A8" s="227" t="s">
        <v>128</v>
      </c>
      <c r="B8" s="223">
        <v>0</v>
      </c>
      <c r="C8" s="224" t="s">
        <v>18</v>
      </c>
      <c r="D8" s="226">
        <v>0</v>
      </c>
      <c r="E8" s="224" t="s">
        <v>19</v>
      </c>
      <c r="F8" s="226">
        <v>57.8</v>
      </c>
    </row>
    <row r="9" spans="1:6" s="57" customFormat="1" ht="22.5" customHeight="1">
      <c r="A9" s="222" t="s">
        <v>20</v>
      </c>
      <c r="B9" s="223">
        <v>0</v>
      </c>
      <c r="C9" s="224" t="s">
        <v>21</v>
      </c>
      <c r="D9" s="226">
        <v>0</v>
      </c>
      <c r="E9" s="224" t="s">
        <v>22</v>
      </c>
      <c r="F9" s="226">
        <v>0</v>
      </c>
    </row>
    <row r="10" spans="1:6" s="57" customFormat="1" ht="22.5" customHeight="1">
      <c r="A10" s="228"/>
      <c r="B10" s="228"/>
      <c r="C10" s="222" t="s">
        <v>24</v>
      </c>
      <c r="D10" s="226">
        <v>0</v>
      </c>
      <c r="E10" s="224" t="s">
        <v>25</v>
      </c>
      <c r="F10" s="226">
        <v>0</v>
      </c>
    </row>
    <row r="11" spans="1:6" s="57" customFormat="1" ht="22.5" customHeight="1">
      <c r="A11" s="228"/>
      <c r="B11" s="228"/>
      <c r="C11" s="222" t="s">
        <v>27</v>
      </c>
      <c r="D11" s="226">
        <v>16.42</v>
      </c>
      <c r="E11" s="224" t="s">
        <v>28</v>
      </c>
      <c r="F11" s="226">
        <v>0</v>
      </c>
    </row>
    <row r="12" spans="1:6" s="57" customFormat="1" ht="22.5" customHeight="1">
      <c r="A12" s="228"/>
      <c r="B12" s="228"/>
      <c r="C12" s="222" t="s">
        <v>30</v>
      </c>
      <c r="D12" s="226">
        <v>5.21</v>
      </c>
      <c r="E12" s="224" t="s">
        <v>31</v>
      </c>
      <c r="F12" s="226">
        <v>0</v>
      </c>
    </row>
    <row r="13" spans="1:6" s="57" customFormat="1" ht="22.5" customHeight="1">
      <c r="A13" s="228"/>
      <c r="B13" s="228"/>
      <c r="C13" s="222" t="s">
        <v>33</v>
      </c>
      <c r="D13" s="226">
        <v>0</v>
      </c>
      <c r="E13" s="224" t="s">
        <v>34</v>
      </c>
      <c r="F13" s="226">
        <v>0</v>
      </c>
    </row>
    <row r="14" spans="1:6" s="57" customFormat="1" ht="22.5" customHeight="1">
      <c r="A14" s="228"/>
      <c r="B14" s="228"/>
      <c r="C14" s="222" t="s">
        <v>36</v>
      </c>
      <c r="D14" s="226">
        <v>0</v>
      </c>
      <c r="E14" s="224" t="s">
        <v>37</v>
      </c>
      <c r="F14" s="226">
        <v>0</v>
      </c>
    </row>
    <row r="15" spans="1:6" s="57" customFormat="1" ht="22.5" customHeight="1">
      <c r="A15" s="228"/>
      <c r="B15" s="228"/>
      <c r="C15" s="222" t="s">
        <v>39</v>
      </c>
      <c r="D15" s="226">
        <v>0</v>
      </c>
      <c r="E15" s="224" t="s">
        <v>40</v>
      </c>
      <c r="F15" s="226">
        <v>0</v>
      </c>
    </row>
    <row r="16" spans="1:6" s="57" customFormat="1" ht="22.5" customHeight="1">
      <c r="A16" s="228"/>
      <c r="B16" s="228"/>
      <c r="C16" s="222" t="s">
        <v>42</v>
      </c>
      <c r="D16" s="226">
        <v>0</v>
      </c>
      <c r="E16" s="224" t="s">
        <v>43</v>
      </c>
      <c r="F16" s="226">
        <v>0</v>
      </c>
    </row>
    <row r="17" spans="1:6" s="57" customFormat="1" ht="22.5" customHeight="1">
      <c r="A17" s="228"/>
      <c r="B17" s="228"/>
      <c r="C17" s="222" t="s">
        <v>44</v>
      </c>
      <c r="D17" s="226">
        <v>0</v>
      </c>
      <c r="E17" s="224" t="s">
        <v>45</v>
      </c>
      <c r="F17" s="226">
        <v>0</v>
      </c>
    </row>
    <row r="18" spans="1:6" s="57" customFormat="1" ht="22.5" customHeight="1">
      <c r="A18" s="228"/>
      <c r="B18" s="228"/>
      <c r="C18" s="222" t="s">
        <v>46</v>
      </c>
      <c r="D18" s="226">
        <v>0</v>
      </c>
      <c r="E18" s="224" t="s">
        <v>47</v>
      </c>
      <c r="F18" s="226">
        <v>0</v>
      </c>
    </row>
    <row r="19" spans="1:6" s="57" customFormat="1" ht="22.5" customHeight="1">
      <c r="A19" s="228"/>
      <c r="B19" s="228"/>
      <c r="C19" s="222" t="s">
        <v>48</v>
      </c>
      <c r="D19" s="226">
        <v>0</v>
      </c>
      <c r="E19" s="224" t="s">
        <v>49</v>
      </c>
      <c r="F19" s="226">
        <v>0</v>
      </c>
    </row>
    <row r="20" spans="1:6" s="57" customFormat="1" ht="22.5" customHeight="1">
      <c r="A20" s="228"/>
      <c r="B20" s="228"/>
      <c r="C20" s="222" t="s">
        <v>50</v>
      </c>
      <c r="D20" s="226">
        <v>0</v>
      </c>
      <c r="E20" s="224" t="s">
        <v>51</v>
      </c>
      <c r="F20" s="226">
        <v>0</v>
      </c>
    </row>
    <row r="21" spans="1:6" s="57" customFormat="1" ht="22.5" customHeight="1">
      <c r="A21" s="228"/>
      <c r="B21" s="228"/>
      <c r="C21" s="222" t="s">
        <v>52</v>
      </c>
      <c r="D21" s="226">
        <v>5.86</v>
      </c>
      <c r="E21" s="224" t="s">
        <v>53</v>
      </c>
      <c r="F21" s="226">
        <v>0</v>
      </c>
    </row>
    <row r="22" spans="1:6" s="57" customFormat="1" ht="22.5" customHeight="1">
      <c r="A22" s="228"/>
      <c r="B22" s="228"/>
      <c r="C22" s="222" t="s">
        <v>54</v>
      </c>
      <c r="D22" s="226">
        <v>0</v>
      </c>
      <c r="E22" s="229" t="s">
        <v>55</v>
      </c>
      <c r="F22" s="226">
        <v>0</v>
      </c>
    </row>
    <row r="23" spans="1:6" s="57" customFormat="1" ht="22.5" customHeight="1">
      <c r="A23" s="228"/>
      <c r="B23" s="228"/>
      <c r="C23" s="222" t="s">
        <v>56</v>
      </c>
      <c r="D23" s="226">
        <v>0</v>
      </c>
      <c r="E23" s="230" t="s">
        <v>129</v>
      </c>
      <c r="F23" s="226">
        <v>0</v>
      </c>
    </row>
    <row r="24" spans="1:6" s="57" customFormat="1" ht="22.5" customHeight="1">
      <c r="A24" s="228"/>
      <c r="B24" s="228"/>
      <c r="C24" s="222" t="s">
        <v>58</v>
      </c>
      <c r="D24" s="226">
        <v>0</v>
      </c>
      <c r="E24" s="231" t="s">
        <v>59</v>
      </c>
      <c r="F24" s="226">
        <v>0</v>
      </c>
    </row>
    <row r="25" spans="1:6" s="57" customFormat="1" ht="22.5" customHeight="1">
      <c r="A25" s="228"/>
      <c r="B25" s="228"/>
      <c r="C25" s="222" t="s">
        <v>60</v>
      </c>
      <c r="D25" s="226">
        <v>0</v>
      </c>
      <c r="E25" s="224" t="s">
        <v>61</v>
      </c>
      <c r="F25" s="226">
        <v>0</v>
      </c>
    </row>
    <row r="26" spans="1:6" s="57" customFormat="1" ht="22.5" customHeight="1">
      <c r="A26" s="228"/>
      <c r="B26" s="228"/>
      <c r="C26" s="222" t="s">
        <v>62</v>
      </c>
      <c r="D26" s="226">
        <v>0</v>
      </c>
      <c r="E26" s="232"/>
      <c r="F26" s="226"/>
    </row>
    <row r="27" spans="1:6" s="57" customFormat="1" ht="22.5" customHeight="1">
      <c r="A27" s="228"/>
      <c r="B27" s="228"/>
      <c r="C27" s="222" t="s">
        <v>63</v>
      </c>
      <c r="D27" s="226">
        <v>0</v>
      </c>
      <c r="E27" s="232"/>
      <c r="F27" s="226"/>
    </row>
    <row r="28" spans="1:6" ht="22.5" customHeight="1">
      <c r="A28" s="233"/>
      <c r="B28" s="233"/>
      <c r="C28" s="233"/>
      <c r="D28" s="234"/>
      <c r="E28" s="233"/>
      <c r="F28" s="233"/>
    </row>
    <row r="29" spans="1:6" ht="22.5" customHeight="1">
      <c r="A29" s="235"/>
      <c r="B29" s="235"/>
      <c r="C29" s="235"/>
      <c r="D29" s="235"/>
      <c r="E29" s="235"/>
      <c r="F29" s="233"/>
    </row>
    <row r="30" spans="1:6" ht="22.5" customHeight="1">
      <c r="A30" s="233"/>
      <c r="B30" s="233"/>
      <c r="C30" s="233"/>
      <c r="D30" s="233"/>
      <c r="E30" s="233"/>
      <c r="F30" s="233"/>
    </row>
    <row r="31" spans="1:6" ht="22.5" customHeight="1">
      <c r="A31" s="217" t="s">
        <v>66</v>
      </c>
      <c r="B31" s="236">
        <f>SUM(B6,B9)</f>
        <v>156.51</v>
      </c>
      <c r="C31" s="217" t="s">
        <v>67</v>
      </c>
      <c r="D31" s="236">
        <f>SUM(D6:D30)</f>
        <v>156.51000000000002</v>
      </c>
      <c r="E31" s="217" t="s">
        <v>67</v>
      </c>
      <c r="F31" s="236">
        <f>SUM(F6+F10)</f>
        <v>156.51</v>
      </c>
    </row>
    <row r="32" spans="1:6" ht="12.75" customHeight="1">
      <c r="A32" s="237" t="s">
        <v>130</v>
      </c>
      <c r="B32" s="238"/>
      <c r="C32" s="238"/>
      <c r="D32" s="238"/>
      <c r="E32" s="238"/>
      <c r="F32" s="238"/>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sheetPr>
    <tabColor theme="5" tint="0.4000000059604645"/>
  </sheetPr>
  <dimension ref="A1:Y12"/>
  <sheetViews>
    <sheetView showGridLines="0" view="pageBreakPreview" zoomScale="90" zoomScaleSheetLayoutView="90" workbookViewId="0" topLeftCell="A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5.33203125" style="0" customWidth="1"/>
    <col min="6" max="6" width="14.66015625" style="0" customWidth="1"/>
    <col min="7"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131</v>
      </c>
      <c r="N1" s="58"/>
    </row>
    <row r="2" spans="1:25" ht="69.75" customHeight="1">
      <c r="A2" s="212" t="s">
        <v>132</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147" t="s">
        <v>2</v>
      </c>
      <c r="B3" s="147"/>
      <c r="C3" s="147"/>
      <c r="D3" s="147"/>
      <c r="Y3" s="213" t="s">
        <v>133</v>
      </c>
    </row>
    <row r="4" spans="1:25" ht="20.25" customHeight="1">
      <c r="A4" s="114" t="s">
        <v>102</v>
      </c>
      <c r="B4" s="114"/>
      <c r="C4" s="114"/>
      <c r="D4" s="132"/>
      <c r="E4" s="133" t="s">
        <v>72</v>
      </c>
      <c r="F4" s="118" t="s">
        <v>103</v>
      </c>
      <c r="G4" s="118"/>
      <c r="H4" s="118"/>
      <c r="I4" s="132"/>
      <c r="J4" s="142" t="s">
        <v>104</v>
      </c>
      <c r="K4" s="142"/>
      <c r="L4" s="142"/>
      <c r="M4" s="142"/>
      <c r="N4" s="142"/>
      <c r="O4" s="142"/>
      <c r="P4" s="142"/>
      <c r="Q4" s="142"/>
      <c r="R4" s="142"/>
      <c r="S4" s="142"/>
      <c r="T4" s="142"/>
      <c r="U4" s="115" t="s">
        <v>105</v>
      </c>
      <c r="V4" s="115" t="s">
        <v>106</v>
      </c>
      <c r="W4" s="115" t="s">
        <v>107</v>
      </c>
      <c r="X4" s="115" t="s">
        <v>108</v>
      </c>
      <c r="Y4" s="115" t="s">
        <v>109</v>
      </c>
    </row>
    <row r="5" spans="1:25" ht="25.5" customHeight="1">
      <c r="A5" s="114" t="s">
        <v>92</v>
      </c>
      <c r="B5" s="114"/>
      <c r="C5" s="133"/>
      <c r="D5" s="133" t="s">
        <v>93</v>
      </c>
      <c r="E5" s="133"/>
      <c r="F5" s="114" t="s">
        <v>110</v>
      </c>
      <c r="G5" s="114" t="s">
        <v>111</v>
      </c>
      <c r="H5" s="115" t="s">
        <v>112</v>
      </c>
      <c r="I5" s="142" t="s">
        <v>113</v>
      </c>
      <c r="J5" s="143" t="s">
        <v>110</v>
      </c>
      <c r="K5" s="143" t="s">
        <v>114</v>
      </c>
      <c r="L5" s="143" t="s">
        <v>115</v>
      </c>
      <c r="M5" s="143" t="s">
        <v>116</v>
      </c>
      <c r="N5" s="143" t="s">
        <v>117</v>
      </c>
      <c r="O5" s="143" t="s">
        <v>118</v>
      </c>
      <c r="P5" s="143" t="s">
        <v>119</v>
      </c>
      <c r="Q5" s="143" t="s">
        <v>120</v>
      </c>
      <c r="R5" s="143" t="s">
        <v>121</v>
      </c>
      <c r="S5" s="143" t="s">
        <v>122</v>
      </c>
      <c r="T5" s="143" t="s">
        <v>123</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211" customFormat="1" ht="25.5" customHeight="1">
      <c r="A7" s="136" t="s">
        <v>97</v>
      </c>
      <c r="B7" s="136" t="s">
        <v>97</v>
      </c>
      <c r="C7" s="136" t="s">
        <v>97</v>
      </c>
      <c r="D7" s="152" t="s">
        <v>97</v>
      </c>
      <c r="E7" s="139">
        <f>SUM(F7,J7)</f>
        <v>156.51</v>
      </c>
      <c r="F7" s="199">
        <f>SUM(G7:I7)</f>
        <v>156.51</v>
      </c>
      <c r="G7" s="140">
        <v>98.71</v>
      </c>
      <c r="H7" s="138">
        <f>'一般-商品服务表'!E7</f>
        <v>57.8</v>
      </c>
      <c r="I7" s="138">
        <v>0</v>
      </c>
      <c r="J7" s="139">
        <f>SUM(K7:Y7)</f>
        <v>0</v>
      </c>
      <c r="K7" s="140">
        <v>0</v>
      </c>
      <c r="L7" s="138">
        <v>0</v>
      </c>
      <c r="M7" s="138">
        <v>0</v>
      </c>
      <c r="N7" s="138">
        <v>0</v>
      </c>
      <c r="O7" s="138">
        <v>0</v>
      </c>
      <c r="P7" s="138">
        <v>0</v>
      </c>
      <c r="Q7" s="138">
        <v>0</v>
      </c>
      <c r="R7" s="138">
        <v>0</v>
      </c>
      <c r="S7" s="138">
        <v>0</v>
      </c>
      <c r="T7" s="138">
        <v>0</v>
      </c>
      <c r="U7" s="138">
        <v>0</v>
      </c>
      <c r="V7" s="138">
        <v>0</v>
      </c>
      <c r="W7" s="138">
        <v>0</v>
      </c>
      <c r="X7" s="138">
        <v>0</v>
      </c>
      <c r="Y7" s="139">
        <v>0</v>
      </c>
    </row>
    <row r="8" spans="1:25" ht="25.5" customHeight="1">
      <c r="A8" s="13"/>
      <c r="B8" s="13"/>
      <c r="C8" s="13"/>
      <c r="D8" s="13"/>
      <c r="E8" s="13"/>
      <c r="F8" s="10"/>
      <c r="G8" s="10"/>
      <c r="H8" s="10"/>
      <c r="I8" s="13"/>
      <c r="J8" s="13"/>
      <c r="K8" s="13"/>
      <c r="L8" s="13"/>
      <c r="M8" s="13"/>
      <c r="N8" s="13"/>
      <c r="O8" s="13"/>
      <c r="P8" s="13"/>
      <c r="Q8" s="13"/>
      <c r="R8" s="13"/>
      <c r="S8" s="13"/>
      <c r="T8" s="10"/>
      <c r="U8" s="10"/>
      <c r="V8" s="10"/>
      <c r="W8" s="10"/>
      <c r="X8" s="10"/>
      <c r="Y8" s="10"/>
    </row>
    <row r="9" spans="1:17" ht="25.5" customHeight="1">
      <c r="A9" s="141" t="s">
        <v>134</v>
      </c>
      <c r="B9" s="141"/>
      <c r="C9" s="141"/>
      <c r="D9" s="141"/>
      <c r="E9" s="141"/>
      <c r="F9" s="141"/>
      <c r="G9" s="141"/>
      <c r="H9" s="141"/>
      <c r="I9" s="141"/>
      <c r="J9" s="141"/>
      <c r="K9" s="141"/>
      <c r="L9" s="141"/>
      <c r="M9" s="141"/>
      <c r="N9" s="141"/>
      <c r="O9" s="141"/>
      <c r="P9" s="141"/>
      <c r="Q9" s="91"/>
    </row>
    <row r="10" spans="5:11" ht="25.5" customHeight="1">
      <c r="E10" s="91"/>
      <c r="F10" s="91"/>
      <c r="G10" s="91"/>
      <c r="K10" s="91"/>
    </row>
    <row r="11" spans="5:7" ht="25.5" customHeight="1">
      <c r="E11" s="91"/>
      <c r="F11" s="91"/>
      <c r="G11" s="91"/>
    </row>
    <row r="12" spans="6:7" ht="25.5" customHeight="1">
      <c r="F12" s="91"/>
      <c r="G12" s="9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sheetPr>
    <tabColor theme="5" tint="0.4000000059604645"/>
  </sheetPr>
  <dimension ref="A1:Y15"/>
  <sheetViews>
    <sheetView showGridLines="0" view="pageBreakPreview" zoomScaleSheetLayoutView="100" workbookViewId="0" topLeftCell="A1">
      <selection activeCell="G7" sqref="G7:R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135</v>
      </c>
    </row>
    <row r="2" spans="1:21" ht="45.75" customHeight="1">
      <c r="A2" s="146" t="s">
        <v>136</v>
      </c>
      <c r="B2" s="146"/>
      <c r="C2" s="146"/>
      <c r="D2" s="146"/>
      <c r="E2" s="146"/>
      <c r="F2" s="146"/>
      <c r="G2" s="146"/>
      <c r="H2" s="146"/>
      <c r="I2" s="146"/>
      <c r="J2" s="146"/>
      <c r="K2" s="146"/>
      <c r="L2" s="146"/>
      <c r="M2" s="146"/>
      <c r="N2" s="146"/>
      <c r="O2" s="146"/>
      <c r="P2" s="146"/>
      <c r="Q2" s="146"/>
      <c r="R2" s="146"/>
      <c r="S2" s="146"/>
      <c r="T2" s="146"/>
      <c r="U2" s="146"/>
    </row>
    <row r="3" spans="1:21" ht="16.5" customHeight="1">
      <c r="A3" s="147" t="s">
        <v>2</v>
      </c>
      <c r="B3" s="147"/>
      <c r="C3" s="147"/>
      <c r="D3" s="147"/>
      <c r="U3" s="145" t="s">
        <v>101</v>
      </c>
    </row>
    <row r="4" spans="1:21" ht="20.25" customHeight="1">
      <c r="A4" s="114" t="s">
        <v>102</v>
      </c>
      <c r="B4" s="114"/>
      <c r="C4" s="114"/>
      <c r="D4" s="132"/>
      <c r="E4" s="133" t="s">
        <v>72</v>
      </c>
      <c r="F4" s="114" t="s">
        <v>137</v>
      </c>
      <c r="G4" s="114"/>
      <c r="H4" s="114"/>
      <c r="I4" s="114"/>
      <c r="J4" s="114"/>
      <c r="K4" s="114"/>
      <c r="L4" s="196" t="s">
        <v>138</v>
      </c>
      <c r="M4" s="142"/>
      <c r="N4" s="142"/>
      <c r="O4" s="142"/>
      <c r="P4" s="142"/>
      <c r="Q4" s="142"/>
      <c r="R4" s="115" t="s">
        <v>139</v>
      </c>
      <c r="S4" s="204" t="s">
        <v>140</v>
      </c>
      <c r="T4" s="115"/>
      <c r="U4" s="115"/>
    </row>
    <row r="5" spans="1:21" ht="25.5" customHeight="1">
      <c r="A5" s="114" t="s">
        <v>92</v>
      </c>
      <c r="B5" s="114"/>
      <c r="C5" s="133"/>
      <c r="D5" s="133" t="s">
        <v>93</v>
      </c>
      <c r="E5" s="133"/>
      <c r="F5" s="189" t="s">
        <v>110</v>
      </c>
      <c r="G5" s="190" t="s">
        <v>141</v>
      </c>
      <c r="H5" s="190" t="s">
        <v>142</v>
      </c>
      <c r="I5" s="143" t="s">
        <v>143</v>
      </c>
      <c r="J5" s="115" t="s">
        <v>144</v>
      </c>
      <c r="K5" s="115" t="s">
        <v>145</v>
      </c>
      <c r="L5" s="197" t="s">
        <v>110</v>
      </c>
      <c r="M5" s="143" t="s">
        <v>146</v>
      </c>
      <c r="N5" s="143" t="s">
        <v>147</v>
      </c>
      <c r="O5" s="143" t="s">
        <v>148</v>
      </c>
      <c r="P5" s="143" t="s">
        <v>149</v>
      </c>
      <c r="Q5" s="143" t="s">
        <v>150</v>
      </c>
      <c r="R5" s="115"/>
      <c r="S5" s="205" t="s">
        <v>110</v>
      </c>
      <c r="T5" s="190" t="s">
        <v>151</v>
      </c>
      <c r="U5" s="190" t="s">
        <v>152</v>
      </c>
    </row>
    <row r="6" spans="1:25" ht="25.5" customHeight="1">
      <c r="A6" s="134" t="s">
        <v>94</v>
      </c>
      <c r="B6" s="134" t="s">
        <v>95</v>
      </c>
      <c r="C6" s="135" t="s">
        <v>96</v>
      </c>
      <c r="D6" s="132"/>
      <c r="E6" s="132"/>
      <c r="F6" s="118"/>
      <c r="G6" s="119"/>
      <c r="H6" s="119"/>
      <c r="I6" s="144"/>
      <c r="J6" s="115"/>
      <c r="K6" s="119"/>
      <c r="L6" s="198"/>
      <c r="M6" s="144"/>
      <c r="N6" s="144"/>
      <c r="O6" s="144"/>
      <c r="P6" s="144"/>
      <c r="Q6" s="144"/>
      <c r="R6" s="115"/>
      <c r="S6" s="204"/>
      <c r="T6" s="115"/>
      <c r="U6" s="115"/>
      <c r="V6" s="91"/>
      <c r="W6" s="91"/>
      <c r="X6" s="91"/>
      <c r="Y6" s="91"/>
    </row>
    <row r="7" spans="1:21" s="187" customFormat="1" ht="25.5" customHeight="1">
      <c r="A7" s="136" t="s">
        <v>97</v>
      </c>
      <c r="B7" s="136" t="s">
        <v>97</v>
      </c>
      <c r="C7" s="136" t="s">
        <v>97</v>
      </c>
      <c r="D7" s="152" t="s">
        <v>97</v>
      </c>
      <c r="E7" s="138">
        <f>SUM(F7,L7,R7,S7)</f>
        <v>98.71</v>
      </c>
      <c r="F7" s="139">
        <f>SUM(G7:K7)</f>
        <v>70.56</v>
      </c>
      <c r="G7" s="140">
        <v>39.25</v>
      </c>
      <c r="H7" s="138">
        <v>25.9</v>
      </c>
      <c r="I7" s="138">
        <v>5.41</v>
      </c>
      <c r="J7" s="138">
        <v>0</v>
      </c>
      <c r="K7" s="138">
        <v>0</v>
      </c>
      <c r="L7" s="139">
        <f>SUM(M7:Q7)</f>
        <v>22.29</v>
      </c>
      <c r="M7" s="199">
        <v>10.95</v>
      </c>
      <c r="N7" s="199">
        <v>5.48</v>
      </c>
      <c r="O7" s="199">
        <v>5.21</v>
      </c>
      <c r="P7" s="199">
        <v>0</v>
      </c>
      <c r="Q7" s="199">
        <v>0.65</v>
      </c>
      <c r="R7" s="206">
        <v>5.86</v>
      </c>
      <c r="S7" s="207">
        <f>SUM(T7:U7)</f>
        <v>0</v>
      </c>
      <c r="T7" s="206">
        <v>0</v>
      </c>
      <c r="U7" s="206">
        <v>0</v>
      </c>
    </row>
    <row r="8" spans="1:21" s="187" customFormat="1" ht="25.5" customHeight="1">
      <c r="A8" s="191"/>
      <c r="B8" s="191"/>
      <c r="C8" s="191"/>
      <c r="D8" s="192"/>
      <c r="E8" s="193"/>
      <c r="F8" s="194"/>
      <c r="G8" s="195"/>
      <c r="H8" s="193"/>
      <c r="I8" s="200"/>
      <c r="J8" s="138"/>
      <c r="K8" s="193"/>
      <c r="L8" s="194"/>
      <c r="M8" s="201"/>
      <c r="N8" s="201"/>
      <c r="O8" s="201"/>
      <c r="P8" s="201"/>
      <c r="Q8" s="201"/>
      <c r="R8" s="208"/>
      <c r="S8" s="209"/>
      <c r="T8" s="208"/>
      <c r="U8" s="208"/>
    </row>
    <row r="9" spans="1:21" s="187" customFormat="1" ht="25.5" customHeight="1">
      <c r="A9" s="191"/>
      <c r="B9" s="191"/>
      <c r="C9" s="191"/>
      <c r="D9" s="192"/>
      <c r="E9" s="193"/>
      <c r="F9" s="194"/>
      <c r="G9" s="195"/>
      <c r="H9" s="193"/>
      <c r="I9" s="200"/>
      <c r="J9" s="138"/>
      <c r="K9" s="193"/>
      <c r="L9" s="194"/>
      <c r="M9" s="201"/>
      <c r="N9" s="201"/>
      <c r="O9" s="201"/>
      <c r="P9" s="201"/>
      <c r="Q9" s="201"/>
      <c r="R9" s="208"/>
      <c r="S9" s="209"/>
      <c r="T9" s="208"/>
      <c r="U9" s="208"/>
    </row>
    <row r="10" spans="1:25" s="188" customFormat="1" ht="25.5" customHeight="1">
      <c r="A10" s="184"/>
      <c r="B10" s="175"/>
      <c r="C10" s="175"/>
      <c r="D10" s="175"/>
      <c r="E10" s="175"/>
      <c r="F10" s="175"/>
      <c r="G10" s="175"/>
      <c r="H10" s="175"/>
      <c r="I10" s="202"/>
      <c r="J10" s="203"/>
      <c r="K10" s="184"/>
      <c r="L10" s="184"/>
      <c r="M10" s="175"/>
      <c r="N10" s="184"/>
      <c r="O10" s="175"/>
      <c r="P10" s="184"/>
      <c r="Q10" s="175"/>
      <c r="R10" s="175"/>
      <c r="S10" s="175"/>
      <c r="T10" s="175"/>
      <c r="U10" s="175"/>
      <c r="V10" s="210"/>
      <c r="W10" s="210"/>
      <c r="X10" s="210"/>
      <c r="Y10" s="210"/>
    </row>
    <row r="11" spans="1:24" ht="25.5" customHeight="1">
      <c r="A11" s="141" t="s">
        <v>153</v>
      </c>
      <c r="B11" s="141"/>
      <c r="C11" s="141"/>
      <c r="D11" s="141"/>
      <c r="E11" s="141"/>
      <c r="F11" s="141"/>
      <c r="G11" s="141"/>
      <c r="H11" s="141"/>
      <c r="I11" s="141"/>
      <c r="J11" s="141"/>
      <c r="K11" s="141"/>
      <c r="L11" s="141"/>
      <c r="M11" s="141"/>
      <c r="N11" s="141"/>
      <c r="O11" s="141"/>
      <c r="P11" s="141"/>
      <c r="Q11" s="141"/>
      <c r="R11" s="141"/>
      <c r="S11" s="141"/>
      <c r="T11" s="141"/>
      <c r="U11" s="91"/>
      <c r="V11" s="91"/>
      <c r="W11" s="91"/>
      <c r="X11" s="91"/>
    </row>
    <row r="12" spans="4:20" ht="25.5" customHeight="1">
      <c r="D12" s="91"/>
      <c r="E12" s="91"/>
      <c r="F12" s="91"/>
      <c r="T12" s="91"/>
    </row>
    <row r="13" ht="25.5" customHeight="1">
      <c r="T13" s="91"/>
    </row>
    <row r="14" spans="20:24" ht="25.5" customHeight="1">
      <c r="T14" s="91"/>
      <c r="U14" s="91"/>
      <c r="V14" s="91"/>
      <c r="W14" s="91"/>
      <c r="X14" s="91"/>
    </row>
    <row r="15" ht="25.5" customHeight="1">
      <c r="U15" s="9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ignoredErrors>
    <ignoredError sqref="L7" formulaRange="1"/>
  </ignoredErrors>
</worksheet>
</file>

<file path=xl/worksheets/sheet8.xml><?xml version="1.0" encoding="utf-8"?>
<worksheet xmlns="http://schemas.openxmlformats.org/spreadsheetml/2006/main" xmlns:r="http://schemas.openxmlformats.org/officeDocument/2006/relationships">
  <sheetPr>
    <tabColor theme="5" tint="0.4000000059604645"/>
  </sheetPr>
  <dimension ref="A1:AF17"/>
  <sheetViews>
    <sheetView showGridLines="0" view="pageBreakPreview" zoomScaleSheetLayoutView="100" workbookViewId="0" topLeftCell="A1">
      <selection activeCell="U7" sqref="U7"/>
    </sheetView>
  </sheetViews>
  <sheetFormatPr defaultColWidth="9.16015625" defaultRowHeight="12.75" customHeight="1"/>
  <cols>
    <col min="1" max="1" width="5.83203125" style="162" customWidth="1"/>
    <col min="2" max="2" width="6.16015625" style="162" customWidth="1"/>
    <col min="3" max="3" width="7" style="162" customWidth="1"/>
    <col min="4" max="4" width="15.5" style="162" customWidth="1"/>
    <col min="5" max="5" width="12.83203125" style="162" customWidth="1"/>
    <col min="6" max="34" width="10.83203125" style="162" customWidth="1"/>
    <col min="35" max="16384" width="9.16015625" style="162" customWidth="1"/>
  </cols>
  <sheetData>
    <row r="1" ht="25.5" customHeight="1">
      <c r="A1" s="58" t="s">
        <v>154</v>
      </c>
    </row>
    <row r="2" spans="1:32" ht="69.75" customHeight="1">
      <c r="A2" s="130" t="s">
        <v>155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21" ht="16.5" customHeight="1">
      <c r="A3" s="163" t="s">
        <v>156</v>
      </c>
      <c r="B3" s="163"/>
      <c r="C3" s="163"/>
      <c r="D3" s="163"/>
      <c r="E3" s="163"/>
      <c r="S3" s="182" t="s">
        <v>101</v>
      </c>
      <c r="U3" s="178"/>
    </row>
    <row r="4" spans="1:32" ht="20.25" customHeight="1">
      <c r="A4" s="114" t="s">
        <v>102</v>
      </c>
      <c r="B4" s="114"/>
      <c r="C4" s="114"/>
      <c r="D4" s="132"/>
      <c r="E4" s="142" t="s">
        <v>72</v>
      </c>
      <c r="F4" s="115" t="s">
        <v>157</v>
      </c>
      <c r="G4" s="115" t="s">
        <v>158</v>
      </c>
      <c r="H4" s="115" t="s">
        <v>159</v>
      </c>
      <c r="I4" s="115" t="s">
        <v>160</v>
      </c>
      <c r="J4" s="115" t="s">
        <v>161</v>
      </c>
      <c r="K4" s="115" t="s">
        <v>162</v>
      </c>
      <c r="L4" s="115" t="s">
        <v>163</v>
      </c>
      <c r="M4" s="115" t="s">
        <v>164</v>
      </c>
      <c r="N4" s="115" t="s">
        <v>165</v>
      </c>
      <c r="O4" s="115" t="s">
        <v>166</v>
      </c>
      <c r="P4" s="116" t="s">
        <v>167</v>
      </c>
      <c r="Q4" s="115" t="s">
        <v>168</v>
      </c>
      <c r="R4" s="115" t="s">
        <v>169</v>
      </c>
      <c r="S4" s="142" t="s">
        <v>170</v>
      </c>
      <c r="T4" s="115" t="s">
        <v>171</v>
      </c>
      <c r="U4" s="116" t="s">
        <v>172</v>
      </c>
      <c r="V4" s="142" t="s">
        <v>173</v>
      </c>
      <c r="W4" s="142" t="s">
        <v>174</v>
      </c>
      <c r="X4" s="142" t="s">
        <v>175</v>
      </c>
      <c r="Y4" s="142" t="s">
        <v>176</v>
      </c>
      <c r="Z4" s="142" t="s">
        <v>177</v>
      </c>
      <c r="AA4" s="142" t="s">
        <v>178</v>
      </c>
      <c r="AB4" s="142" t="s">
        <v>179</v>
      </c>
      <c r="AC4" s="185" t="s">
        <v>180</v>
      </c>
      <c r="AD4" s="142" t="s">
        <v>181</v>
      </c>
      <c r="AE4" s="142" t="s">
        <v>182</v>
      </c>
      <c r="AF4" s="115" t="s">
        <v>183</v>
      </c>
    </row>
    <row r="5" spans="1:32" ht="25.5" customHeight="1">
      <c r="A5" s="114" t="s">
        <v>92</v>
      </c>
      <c r="B5" s="114"/>
      <c r="C5" s="133"/>
      <c r="D5" s="133" t="s">
        <v>93</v>
      </c>
      <c r="E5" s="142"/>
      <c r="F5" s="115"/>
      <c r="G5" s="115"/>
      <c r="H5" s="115"/>
      <c r="I5" s="115"/>
      <c r="J5" s="115"/>
      <c r="K5" s="115"/>
      <c r="L5" s="115"/>
      <c r="M5" s="115"/>
      <c r="N5" s="115"/>
      <c r="O5" s="115"/>
      <c r="P5" s="116"/>
      <c r="Q5" s="115"/>
      <c r="R5" s="115"/>
      <c r="S5" s="142"/>
      <c r="T5" s="115"/>
      <c r="U5" s="116"/>
      <c r="V5" s="142"/>
      <c r="W5" s="142"/>
      <c r="X5" s="142"/>
      <c r="Y5" s="142"/>
      <c r="Z5" s="142"/>
      <c r="AA5" s="142"/>
      <c r="AB5" s="142"/>
      <c r="AC5" s="185"/>
      <c r="AD5" s="142"/>
      <c r="AE5" s="142"/>
      <c r="AF5" s="115"/>
    </row>
    <row r="6" spans="1:32" ht="25.5" customHeight="1">
      <c r="A6" s="164" t="s">
        <v>94</v>
      </c>
      <c r="B6" s="165" t="s">
        <v>95</v>
      </c>
      <c r="C6" s="166" t="s">
        <v>96</v>
      </c>
      <c r="D6" s="132"/>
      <c r="E6" s="144"/>
      <c r="F6" s="119"/>
      <c r="G6" s="119"/>
      <c r="H6" s="119"/>
      <c r="I6" s="119"/>
      <c r="J6" s="119"/>
      <c r="K6" s="119"/>
      <c r="L6" s="119"/>
      <c r="M6" s="119"/>
      <c r="N6" s="119"/>
      <c r="O6" s="119"/>
      <c r="P6" s="120"/>
      <c r="Q6" s="119"/>
      <c r="R6" s="119"/>
      <c r="S6" s="144"/>
      <c r="T6" s="119"/>
      <c r="U6" s="120"/>
      <c r="V6" s="144"/>
      <c r="W6" s="144"/>
      <c r="X6" s="144"/>
      <c r="Y6" s="144"/>
      <c r="Z6" s="144"/>
      <c r="AA6" s="144"/>
      <c r="AB6" s="144"/>
      <c r="AC6" s="186"/>
      <c r="AD6" s="144"/>
      <c r="AE6" s="144"/>
      <c r="AF6" s="119"/>
    </row>
    <row r="7" spans="1:32" s="161" customFormat="1" ht="25.5" customHeight="1">
      <c r="A7" s="121" t="s">
        <v>184</v>
      </c>
      <c r="B7" s="121" t="s">
        <v>184</v>
      </c>
      <c r="C7" s="121" t="s">
        <v>184</v>
      </c>
      <c r="D7" s="124" t="s">
        <v>184</v>
      </c>
      <c r="E7" s="167">
        <f>SUM(F7:AF7)</f>
        <v>57.8</v>
      </c>
      <c r="F7" s="168">
        <v>0</v>
      </c>
      <c r="G7" s="169">
        <v>0</v>
      </c>
      <c r="H7" s="169">
        <v>0</v>
      </c>
      <c r="I7" s="169">
        <v>0</v>
      </c>
      <c r="J7" s="169">
        <v>0</v>
      </c>
      <c r="K7" s="169">
        <v>0</v>
      </c>
      <c r="L7" s="169">
        <v>0</v>
      </c>
      <c r="M7" s="169">
        <v>0</v>
      </c>
      <c r="N7" s="169">
        <v>0</v>
      </c>
      <c r="O7" s="169">
        <v>0</v>
      </c>
      <c r="P7" s="179">
        <f>'“三公”经费支出表'!G7</f>
        <v>0</v>
      </c>
      <c r="Q7" s="169">
        <v>0</v>
      </c>
      <c r="R7" s="169">
        <v>0</v>
      </c>
      <c r="S7" s="169">
        <v>0</v>
      </c>
      <c r="T7" s="169">
        <v>0</v>
      </c>
      <c r="U7" s="169">
        <f>'“三公”经费支出表'!C7</f>
        <v>15</v>
      </c>
      <c r="V7" s="169">
        <v>0</v>
      </c>
      <c r="W7" s="169">
        <v>0</v>
      </c>
      <c r="X7" s="169">
        <v>0</v>
      </c>
      <c r="Y7" s="169">
        <v>0</v>
      </c>
      <c r="Z7" s="169">
        <v>0</v>
      </c>
      <c r="AA7" s="169">
        <v>0.65</v>
      </c>
      <c r="AB7" s="169">
        <v>0</v>
      </c>
      <c r="AC7" s="179">
        <f>'“三公”经费支出表'!F7</f>
        <v>0</v>
      </c>
      <c r="AD7" s="169">
        <v>4.8</v>
      </c>
      <c r="AE7" s="169">
        <v>0</v>
      </c>
      <c r="AF7" s="167">
        <v>37.35</v>
      </c>
    </row>
    <row r="8" spans="1:32" s="161" customFormat="1" ht="25.5" customHeight="1">
      <c r="A8" s="170"/>
      <c r="B8" s="170"/>
      <c r="C8" s="170"/>
      <c r="D8" s="171"/>
      <c r="E8" s="172"/>
      <c r="F8" s="173"/>
      <c r="G8" s="174"/>
      <c r="H8" s="174"/>
      <c r="I8" s="174"/>
      <c r="J8" s="174"/>
      <c r="K8" s="174"/>
      <c r="L8" s="174"/>
      <c r="M8" s="174"/>
      <c r="N8" s="174"/>
      <c r="O8" s="174"/>
      <c r="P8" s="180"/>
      <c r="Q8" s="174"/>
      <c r="R8" s="174"/>
      <c r="S8" s="174"/>
      <c r="T8" s="174"/>
      <c r="U8" s="180"/>
      <c r="V8" s="174"/>
      <c r="W8" s="174"/>
      <c r="X8" s="174"/>
      <c r="Y8" s="174"/>
      <c r="Z8" s="174"/>
      <c r="AA8" s="174"/>
      <c r="AB8" s="174"/>
      <c r="AC8" s="180"/>
      <c r="AD8" s="174"/>
      <c r="AE8" s="174"/>
      <c r="AF8" s="172"/>
    </row>
    <row r="9" spans="1:32" s="161" customFormat="1" ht="25.5" customHeight="1">
      <c r="A9" s="170"/>
      <c r="B9" s="170"/>
      <c r="C9" s="170"/>
      <c r="D9" s="171"/>
      <c r="E9" s="172"/>
      <c r="F9" s="173"/>
      <c r="G9" s="174"/>
      <c r="H9" s="174"/>
      <c r="I9" s="174"/>
      <c r="J9" s="174"/>
      <c r="K9" s="174"/>
      <c r="L9" s="174"/>
      <c r="M9" s="174"/>
      <c r="N9" s="174"/>
      <c r="O9" s="174"/>
      <c r="P9" s="180"/>
      <c r="Q9" s="174"/>
      <c r="R9" s="174"/>
      <c r="S9" s="174"/>
      <c r="T9" s="174"/>
      <c r="U9" s="180"/>
      <c r="V9" s="174"/>
      <c r="W9" s="174"/>
      <c r="X9" s="174"/>
      <c r="Y9" s="174"/>
      <c r="Z9" s="174"/>
      <c r="AA9" s="174"/>
      <c r="AB9" s="174"/>
      <c r="AC9" s="180"/>
      <c r="AD9" s="174"/>
      <c r="AE9" s="174"/>
      <c r="AF9" s="172"/>
    </row>
    <row r="10" spans="1:32" s="161" customFormat="1" ht="25.5" customHeight="1">
      <c r="A10" s="170"/>
      <c r="B10" s="170"/>
      <c r="C10" s="170"/>
      <c r="D10" s="171"/>
      <c r="E10" s="172"/>
      <c r="F10" s="173"/>
      <c r="G10" s="174"/>
      <c r="H10" s="174"/>
      <c r="I10" s="174"/>
      <c r="J10" s="174"/>
      <c r="K10" s="174"/>
      <c r="L10" s="174"/>
      <c r="M10" s="174"/>
      <c r="N10" s="174"/>
      <c r="O10" s="174"/>
      <c r="P10" s="180"/>
      <c r="Q10" s="174"/>
      <c r="R10" s="174"/>
      <c r="S10" s="174"/>
      <c r="T10" s="174"/>
      <c r="U10" s="180"/>
      <c r="V10" s="174"/>
      <c r="W10" s="174"/>
      <c r="X10" s="174"/>
      <c r="Y10" s="174"/>
      <c r="Z10" s="174"/>
      <c r="AA10" s="174"/>
      <c r="AB10" s="174"/>
      <c r="AC10" s="180"/>
      <c r="AD10" s="174"/>
      <c r="AE10" s="174"/>
      <c r="AF10" s="172"/>
    </row>
    <row r="11" spans="1:32" s="161" customFormat="1" ht="25.5" customHeight="1">
      <c r="A11" s="170"/>
      <c r="B11" s="170"/>
      <c r="C11" s="170"/>
      <c r="D11" s="171"/>
      <c r="E11" s="172"/>
      <c r="F11" s="173"/>
      <c r="G11" s="174"/>
      <c r="H11" s="174"/>
      <c r="I11" s="174"/>
      <c r="J11" s="174"/>
      <c r="K11" s="174"/>
      <c r="L11" s="174"/>
      <c r="M11" s="174"/>
      <c r="N11" s="174"/>
      <c r="O11" s="174"/>
      <c r="P11" s="180"/>
      <c r="Q11" s="174"/>
      <c r="R11" s="174"/>
      <c r="S11" s="174"/>
      <c r="T11" s="174"/>
      <c r="U11" s="180"/>
      <c r="V11" s="174"/>
      <c r="W11" s="174"/>
      <c r="X11" s="174"/>
      <c r="Y11" s="174"/>
      <c r="Z11" s="174"/>
      <c r="AA11" s="174"/>
      <c r="AB11" s="174"/>
      <c r="AC11" s="180"/>
      <c r="AD11" s="174"/>
      <c r="AE11" s="174"/>
      <c r="AF11" s="172"/>
    </row>
    <row r="12" spans="1:32" s="161" customFormat="1" ht="25.5" customHeight="1">
      <c r="A12" s="170"/>
      <c r="B12" s="170"/>
      <c r="C12" s="170"/>
      <c r="D12" s="171"/>
      <c r="E12" s="172"/>
      <c r="F12" s="173"/>
      <c r="G12" s="174"/>
      <c r="H12" s="174"/>
      <c r="I12" s="174"/>
      <c r="J12" s="174"/>
      <c r="K12" s="174"/>
      <c r="L12" s="174"/>
      <c r="M12" s="174"/>
      <c r="N12" s="174"/>
      <c r="O12" s="174"/>
      <c r="P12" s="180"/>
      <c r="Q12" s="174"/>
      <c r="R12" s="174"/>
      <c r="S12" s="174"/>
      <c r="T12" s="174"/>
      <c r="U12" s="180"/>
      <c r="V12" s="174"/>
      <c r="W12" s="174"/>
      <c r="X12" s="174"/>
      <c r="Y12" s="174"/>
      <c r="Z12" s="174"/>
      <c r="AA12" s="174"/>
      <c r="AB12" s="174"/>
      <c r="AC12" s="180"/>
      <c r="AD12" s="174"/>
      <c r="AE12" s="174"/>
      <c r="AF12" s="172"/>
    </row>
    <row r="13" spans="1:32" s="161" customFormat="1" ht="25.5" customHeight="1">
      <c r="A13" s="170"/>
      <c r="B13" s="170"/>
      <c r="C13" s="170"/>
      <c r="D13" s="171"/>
      <c r="E13" s="172"/>
      <c r="F13" s="173"/>
      <c r="G13" s="174"/>
      <c r="H13" s="174"/>
      <c r="I13" s="174"/>
      <c r="J13" s="174"/>
      <c r="K13" s="174"/>
      <c r="L13" s="174"/>
      <c r="M13" s="174"/>
      <c r="N13" s="174"/>
      <c r="O13" s="174"/>
      <c r="P13" s="180"/>
      <c r="Q13" s="174"/>
      <c r="R13" s="174"/>
      <c r="S13" s="174"/>
      <c r="T13" s="174"/>
      <c r="U13" s="180"/>
      <c r="V13" s="174"/>
      <c r="W13" s="174"/>
      <c r="X13" s="174"/>
      <c r="Y13" s="174"/>
      <c r="Z13" s="174"/>
      <c r="AA13" s="174"/>
      <c r="AB13" s="174"/>
      <c r="AC13" s="180"/>
      <c r="AD13" s="174"/>
      <c r="AE13" s="174"/>
      <c r="AF13" s="172"/>
    </row>
    <row r="14" spans="1:32" s="161" customFormat="1" ht="25.5" customHeight="1">
      <c r="A14" s="170"/>
      <c r="B14" s="170"/>
      <c r="C14" s="170"/>
      <c r="D14" s="171"/>
      <c r="E14" s="172"/>
      <c r="F14" s="173"/>
      <c r="G14" s="174"/>
      <c r="H14" s="174"/>
      <c r="I14" s="174"/>
      <c r="J14" s="174"/>
      <c r="K14" s="174"/>
      <c r="L14" s="174"/>
      <c r="M14" s="174"/>
      <c r="N14" s="174"/>
      <c r="O14" s="174"/>
      <c r="P14" s="180"/>
      <c r="Q14" s="174"/>
      <c r="R14" s="174"/>
      <c r="S14" s="174"/>
      <c r="T14" s="174"/>
      <c r="U14" s="180"/>
      <c r="V14" s="174"/>
      <c r="W14" s="174"/>
      <c r="X14" s="174"/>
      <c r="Y14" s="174"/>
      <c r="Z14" s="174"/>
      <c r="AA14" s="174"/>
      <c r="AB14" s="174"/>
      <c r="AC14" s="180"/>
      <c r="AD14" s="174"/>
      <c r="AE14" s="174"/>
      <c r="AF14" s="172"/>
    </row>
    <row r="15" spans="1:32" ht="25.5" customHeight="1">
      <c r="A15" s="175"/>
      <c r="B15" s="175"/>
      <c r="C15" s="175"/>
      <c r="D15" s="175"/>
      <c r="E15" s="175"/>
      <c r="F15" s="175"/>
      <c r="G15" s="175"/>
      <c r="H15" s="175"/>
      <c r="I15" s="175"/>
      <c r="J15" s="175"/>
      <c r="K15" s="175"/>
      <c r="L15" s="175"/>
      <c r="M15" s="175"/>
      <c r="N15" s="175"/>
      <c r="O15" s="175"/>
      <c r="P15" s="181"/>
      <c r="Q15" s="175"/>
      <c r="R15" s="175"/>
      <c r="S15" s="175"/>
      <c r="T15" s="175"/>
      <c r="U15" s="183"/>
      <c r="V15" s="184"/>
      <c r="W15" s="184"/>
      <c r="X15" s="184"/>
      <c r="Y15" s="184"/>
      <c r="Z15" s="184"/>
      <c r="AA15" s="184"/>
      <c r="AB15" s="175"/>
      <c r="AC15" s="181"/>
      <c r="AD15" s="184"/>
      <c r="AE15" s="184"/>
      <c r="AF15" s="184"/>
    </row>
    <row r="16" spans="1:24" ht="25.5" customHeight="1">
      <c r="A16" s="176" t="s">
        <v>185</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row>
    <row r="17" spans="6:7" ht="25.5" customHeight="1">
      <c r="F17" s="178"/>
      <c r="G17" s="17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ignoredErrors>
    <ignoredError sqref="U7 E7" unlockedFormula="1"/>
  </ignoredErrors>
</worksheet>
</file>

<file path=xl/worksheets/sheet9.xml><?xml version="1.0" encoding="utf-8"?>
<worksheet xmlns="http://schemas.openxmlformats.org/spreadsheetml/2006/main" xmlns:r="http://schemas.openxmlformats.org/officeDocument/2006/relationships">
  <sheetPr>
    <tabColor theme="5" tint="0.4000000059604645"/>
  </sheetPr>
  <dimension ref="A1:W11"/>
  <sheetViews>
    <sheetView showGridLines="0" view="pageBreakPreview" zoomScaleSheetLayoutView="100" workbookViewId="0" topLeftCell="C1">
      <selection activeCell="J19" sqref="J19"/>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8" t="s">
        <v>186</v>
      </c>
    </row>
    <row r="2" spans="1:16" ht="69.75" customHeight="1">
      <c r="A2" s="146" t="s">
        <v>187</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14" t="s">
        <v>102</v>
      </c>
      <c r="B4" s="114"/>
      <c r="C4" s="114"/>
      <c r="D4" s="132"/>
      <c r="E4" s="133" t="s">
        <v>72</v>
      </c>
      <c r="F4" s="115" t="s">
        <v>188</v>
      </c>
      <c r="G4" s="115" t="s">
        <v>189</v>
      </c>
      <c r="H4" s="115" t="s">
        <v>190</v>
      </c>
      <c r="I4" s="115" t="s">
        <v>191</v>
      </c>
      <c r="J4" s="115" t="s">
        <v>192</v>
      </c>
      <c r="K4" s="115" t="s">
        <v>193</v>
      </c>
      <c r="L4" s="115" t="s">
        <v>194</v>
      </c>
      <c r="M4" s="115" t="s">
        <v>195</v>
      </c>
      <c r="N4" s="115" t="s">
        <v>196</v>
      </c>
      <c r="O4" s="115" t="s">
        <v>197</v>
      </c>
      <c r="P4" s="115" t="s">
        <v>198</v>
      </c>
      <c r="Q4" s="115" t="s">
        <v>199</v>
      </c>
    </row>
    <row r="5" spans="1:17" ht="25.5" customHeight="1">
      <c r="A5" s="114" t="s">
        <v>92</v>
      </c>
      <c r="B5" s="114"/>
      <c r="C5" s="133"/>
      <c r="D5" s="133" t="s">
        <v>93</v>
      </c>
      <c r="E5" s="133"/>
      <c r="F5" s="115"/>
      <c r="G5" s="115"/>
      <c r="H5" s="115"/>
      <c r="I5" s="115"/>
      <c r="J5" s="115"/>
      <c r="K5" s="115"/>
      <c r="L5" s="115"/>
      <c r="M5" s="115"/>
      <c r="N5" s="115"/>
      <c r="O5" s="115"/>
      <c r="P5" s="115"/>
      <c r="Q5" s="115"/>
    </row>
    <row r="6" spans="1:17" ht="25.5" customHeight="1">
      <c r="A6" s="134" t="s">
        <v>94</v>
      </c>
      <c r="B6" s="134" t="s">
        <v>95</v>
      </c>
      <c r="C6" s="135" t="s">
        <v>96</v>
      </c>
      <c r="D6" s="132"/>
      <c r="E6" s="132"/>
      <c r="F6" s="119"/>
      <c r="G6" s="119"/>
      <c r="H6" s="119"/>
      <c r="I6" s="119"/>
      <c r="J6" s="119"/>
      <c r="K6" s="119"/>
      <c r="L6" s="119"/>
      <c r="M6" s="119"/>
      <c r="N6" s="119"/>
      <c r="O6" s="119"/>
      <c r="P6" s="119"/>
      <c r="Q6" s="119"/>
    </row>
    <row r="7" spans="1:17" ht="25.5" customHeight="1">
      <c r="A7" s="148" t="s">
        <v>184</v>
      </c>
      <c r="B7" s="148" t="s">
        <v>184</v>
      </c>
      <c r="C7" s="149" t="s">
        <v>184</v>
      </c>
      <c r="D7" s="150" t="s">
        <v>184</v>
      </c>
      <c r="E7" s="150">
        <f>SUM(F7:Q7)</f>
        <v>0</v>
      </c>
      <c r="F7" s="151">
        <v>0</v>
      </c>
      <c r="G7" s="151">
        <v>0</v>
      </c>
      <c r="H7" s="151">
        <v>0</v>
      </c>
      <c r="I7" s="151">
        <v>0</v>
      </c>
      <c r="J7" s="151">
        <v>0</v>
      </c>
      <c r="K7" s="151">
        <v>0</v>
      </c>
      <c r="L7" s="155">
        <v>0</v>
      </c>
      <c r="M7" s="151">
        <v>0</v>
      </c>
      <c r="N7" s="151">
        <v>0</v>
      </c>
      <c r="O7" s="151">
        <v>0</v>
      </c>
      <c r="P7" s="156">
        <v>0</v>
      </c>
      <c r="Q7" s="157">
        <v>0</v>
      </c>
    </row>
    <row r="8" spans="1:17" s="57" customFormat="1" ht="25.5" customHeight="1">
      <c r="A8" s="136"/>
      <c r="B8" s="136"/>
      <c r="C8" s="136"/>
      <c r="D8" s="152"/>
      <c r="E8" s="138"/>
      <c r="F8" s="138"/>
      <c r="G8" s="138"/>
      <c r="H8" s="138"/>
      <c r="I8" s="138"/>
      <c r="J8" s="138"/>
      <c r="K8" s="138"/>
      <c r="L8" s="138"/>
      <c r="M8" s="138"/>
      <c r="N8" s="138"/>
      <c r="O8" s="138"/>
      <c r="P8" s="139"/>
      <c r="Q8" s="158"/>
    </row>
    <row r="9" spans="1:23" ht="25.5" customHeight="1">
      <c r="A9" s="10"/>
      <c r="B9" s="13"/>
      <c r="C9" s="153"/>
      <c r="D9" s="13"/>
      <c r="E9" s="13"/>
      <c r="F9" s="13"/>
      <c r="G9" s="10"/>
      <c r="H9" s="10"/>
      <c r="I9" s="13"/>
      <c r="J9" s="13"/>
      <c r="K9" s="10"/>
      <c r="L9" s="13"/>
      <c r="M9" s="13"/>
      <c r="N9" s="13"/>
      <c r="O9" s="13"/>
      <c r="P9" s="10"/>
      <c r="Q9" s="159"/>
      <c r="R9" s="160"/>
      <c r="S9" s="160"/>
      <c r="T9" s="160"/>
      <c r="U9" s="160"/>
      <c r="V9" s="160"/>
      <c r="W9" s="160"/>
    </row>
    <row r="10" spans="1:22" ht="25.5" customHeight="1">
      <c r="A10" s="141" t="s">
        <v>200</v>
      </c>
      <c r="B10" s="154"/>
      <c r="C10" s="154"/>
      <c r="D10" s="154"/>
      <c r="E10" s="154"/>
      <c r="F10" s="154"/>
      <c r="G10" s="154"/>
      <c r="H10" s="154"/>
      <c r="I10" s="154"/>
      <c r="J10" s="154"/>
      <c r="K10" s="154"/>
      <c r="L10" s="154"/>
      <c r="M10" s="154"/>
      <c r="N10" s="154"/>
      <c r="O10" s="154"/>
      <c r="P10" s="154"/>
      <c r="Q10" s="154"/>
      <c r="R10" s="154"/>
      <c r="S10" s="154"/>
      <c r="T10" s="154"/>
      <c r="U10" s="154"/>
      <c r="V10" s="154"/>
    </row>
    <row r="11" ht="25.5" customHeight="1">
      <c r="G11" s="9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2023-09-22T09:40:43Z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B2BDD48FBE6543CB9C1EE8E035B3251A_13</vt:lpwstr>
  </property>
</Properties>
</file>