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'部门支出总表'!$A$1:$O$21</definedName>
    <definedName name="_xlnm.Print_Area" localSheetId="3">'部门支出总表（分类）'!$A$1:$Y$26</definedName>
    <definedName name="_xlnm.Print_Area" localSheetId="11">'项目支出绩效目标表'!$A$1:$L$16</definedName>
    <definedName name="_xlnm.Print_Area" localSheetId="8">'一般-个人家庭'!$A$1:$V$18</definedName>
    <definedName name="_xlnm.Print_Area" localSheetId="6">'一般-工资福利表'!$A$1:$U$23</definedName>
    <definedName name="_xlnm.Print_Area" localSheetId="5">'一般公共预算支出表'!$A$1:$Y$17</definedName>
    <definedName name="_xlnm.Print_Area" localSheetId="7">'一般-商品服务表'!$A$1:$AF$23</definedName>
    <definedName name="_xlnm.Print_Area" localSheetId="12">'整体支出绩效目标表'!$A$1:$L$8</definedName>
    <definedName name="_xlnm.Print_Area" localSheetId="14">'政府采购表（购买服务） '!$A$1:$R$29</definedName>
  </definedNames>
  <calcPr fullCalcOnLoad="1"/>
</workbook>
</file>

<file path=xl/sharedStrings.xml><?xml version="1.0" encoding="utf-8"?>
<sst xmlns="http://schemas.openxmlformats.org/spreadsheetml/2006/main" count="597" uniqueCount="327">
  <si>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</si>
  <si>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</si>
  <si>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</si>
  <si>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</si>
  <si>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</si>
  <si>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</si>
  <si>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</si>
  <si>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</si>
  <si>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</si>
  <si>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</si>
  <si>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</si>
  <si>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</si>
  <si>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</si>
  <si>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</si>
  <si>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</si>
  <si>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</si>
  <si>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</si>
  <si>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</si>
  <si>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</si>
  <si>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</si>
  <si>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</si>
  <si>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</si>
  <si>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</si>
  <si>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</si>
  <si>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</si>
  <si>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</si>
  <si>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</si>
  <si>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</si>
  <si>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</si>
  <si>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</si>
  <si>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</si>
  <si>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</si>
  <si>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</si>
  <si>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</si>
  <si>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</si>
  <si>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</si>
  <si>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</si>
  <si>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</si>
  <si>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</si>
  <si>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</si>
  <si>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</si>
  <si>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</si>
  <si>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</si>
  <si>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</si>
  <si>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</si>
  <si>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</si>
  <si>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</si>
  <si>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</si>
  <si>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</si>
  <si>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</si>
  <si>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</si>
  <si>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</si>
  <si>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</si>
  <si>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</si>
  <si>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</si>
  <si>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</si>
  <si>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</si>
  <si>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</si>
  <si>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</si>
  <si>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</si>
  <si>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</si>
  <si>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</si>
  <si>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</si>
  <si>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</si>
  <si>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</si>
  <si>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</si>
  <si>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</si>
  <si>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</si>
  <si>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</si>
  <si>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</si>
  <si>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</si>
  <si>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</si>
  <si>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</si>
  <si>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</si>
  <si>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</si>
  <si>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</si>
  <si>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</si>
  <si>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</si>
  <si>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</si>
  <si>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</si>
  <si>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</si>
  <si>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</si>
  <si>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</si>
  <si>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</si>
  <si>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</si>
  <si>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</si>
  <si>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</si>
  <si>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</si>
  <si>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</si>
  <si>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</si>
  <si>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</si>
  <si>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</si>
  <si>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</si>
  <si>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</si>
  <si>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</si>
  <si>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</si>
  <si>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</si>
  <si>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</si>
  <si>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</si>
  <si>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</si>
  <si>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</si>
  <si>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</si>
  <si>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</si>
  <si>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</si>
  <si>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</si>
  <si>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</si>
  <si>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</si>
  <si>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</si>
  <si>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</si>
  <si>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</si>
  <si>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</si>
  <si>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</si>
  <si>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</si>
  <si>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</si>
  <si>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</si>
  <si>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</si>
  <si>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</si>
  <si>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</si>
  <si>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</si>
  <si>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</si>
  <si>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</si>
  <si>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</si>
  <si>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</si>
  <si>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</si>
  <si>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</si>
  <si>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</si>
  <si>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</si>
  <si>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</si>
  <si>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</si>
  <si>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</si>
  <si>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</si>
  <si>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</si>
  <si>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</si>
  <si>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</si>
  <si>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</si>
  <si>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</si>
  <si>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</si>
  <si>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</si>
  <si>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</si>
  <si>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</si>
  <si>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</si>
  <si>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</si>
  <si>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</si>
  <si>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</si>
  <si>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</si>
  <si>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</si>
  <si>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</si>
  <si>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</si>
  <si>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</si>
  <si>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</si>
  <si>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</si>
  <si>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</si>
  <si>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</si>
  <si>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</si>
  <si>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</si>
  <si>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</si>
  <si>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</si>
  <si>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</si>
  <si>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</si>
  <si>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</si>
  <si>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</si>
  <si>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</si>
  <si>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</si>
  <si>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</si>
  <si>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</si>
  <si>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</si>
  <si>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</si>
  <si>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</si>
  <si>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</si>
  <si>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</si>
  <si>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</si>
  <si>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</si>
  <si>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</si>
  <si>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</si>
  <si>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</si>
  <si>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</si>
  <si>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</si>
  <si>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</si>
  <si>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</si>
  <si>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</si>
  <si>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</si>
  <si>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</si>
  <si>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</si>
  <si>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</si>
  <si>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</si>
  <si>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</si>
  <si>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</si>
  <si>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</si>
  <si>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</si>
  <si>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</si>
  <si>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</si>
  <si>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</si>
  <si>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</si>
  <si>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</si>
  <si>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</si>
  <si>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</si>
  <si>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</si>
  <si>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</si>
  <si>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</si>
  <si>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</si>
  <si>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</si>
  <si>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</si>
  <si>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</si>
  <si>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</si>
  <si>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</si>
  <si>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</si>
  <si>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</si>
  <si>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</si>
  <si>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</si>
  <si>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</si>
  <si>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</si>
  <si>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</si>
  <si>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</si>
  <si>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</si>
  <si>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</si>
  <si>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</si>
  <si>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</si>
  <si>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</si>
  <si>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</si>
  <si>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</si>
  <si>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</si>
  <si>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</si>
  <si>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</si>
  <si>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</si>
  <si>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</si>
  <si>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</si>
  <si>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</si>
  <si>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</si>
  <si>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</si>
  <si>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</si>
  <si>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</si>
  <si>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</si>
  <si>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</si>
  <si>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</si>
  <si>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</si>
  <si>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</si>
  <si>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</si>
  <si>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</si>
  <si>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</si>
  <si>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</si>
  <si>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</si>
  <si>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</si>
  <si>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</si>
  <si>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</si>
  <si>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</si>
  <si>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</si>
  <si>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</si>
  <si>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</si>
  <si>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</si>
  <si>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</si>
  <si>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</si>
  <si>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</si>
  <si>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</si>
  <si>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</si>
  <si>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</si>
  <si>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</si>
  <si>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</si>
  <si>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</si>
  <si>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</si>
  <si>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</si>
  <si>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</si>
  <si>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</si>
  <si>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</si>
  <si>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</si>
  <si>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</si>
  <si>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</si>
  <si>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</si>
  <si>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</si>
  <si>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</si>
  <si>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</si>
  <si>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</si>
  <si>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</si>
  <si>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</si>
  <si>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</si>
  <si>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</si>
  <si>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</si>
  <si>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</si>
  <si>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</si>
  <si>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</si>
  <si>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401</t>
  </si>
  <si>
    <t>常宁市发展和改革局</t>
  </si>
  <si>
    <t>201</t>
  </si>
  <si>
    <t>04</t>
  </si>
  <si>
    <t>01</t>
  </si>
  <si>
    <t>行政行运</t>
  </si>
  <si>
    <t>一般行政管理事务</t>
  </si>
  <si>
    <t>221</t>
  </si>
  <si>
    <t>02</t>
  </si>
  <si>
    <t>住房公积金</t>
  </si>
  <si>
    <t>行政运行</t>
  </si>
  <si>
    <t>401001</t>
  </si>
  <si>
    <t>社会信用体系建设工作</t>
  </si>
  <si>
    <t>三定方案</t>
  </si>
  <si>
    <t>信用体系平台长期正常运转</t>
  </si>
  <si>
    <t>信用体系平台正常维护、设备更新</t>
  </si>
  <si>
    <t>年度完成</t>
  </si>
  <si>
    <t>经财股</t>
  </si>
  <si>
    <t>推动省、衡阳市、市级重点项目如期立项和开工</t>
  </si>
  <si>
    <t>完成申报重点项目前期工作</t>
  </si>
  <si>
    <t>PPP工作经费</t>
  </si>
  <si>
    <t>重点项目按政策实施PPP项目</t>
  </si>
  <si>
    <t>推动人民医院等PPP项目如期开展</t>
  </si>
  <si>
    <t>招标办工作经费</t>
  </si>
  <si>
    <t>招标工作长期正常运转</t>
  </si>
  <si>
    <t>招标工作正常运转</t>
  </si>
  <si>
    <t>招标办</t>
  </si>
  <si>
    <t>价格认证、听证</t>
  </si>
  <si>
    <t>价格鉴定工作长期正常运转</t>
  </si>
  <si>
    <t>价格鉴定工作正常运转</t>
  </si>
  <si>
    <t>价格认证中心</t>
  </si>
  <si>
    <t>预计2022制定</t>
  </si>
  <si>
    <t>重大项目前期工作经费</t>
  </si>
  <si>
    <t>1、拟定并组织实施全市国民经济和社会发展战略、中长期规划和年度计划；统筹协调相关总体规划、区域规划、主体功能区规划与专项规划；提出全市国民经济发展、价格总水平调控和优化重大经济结构的目标、政策，提出综合运用各种经济手段和政策的建议
2、研究提出全市国民经济和社会发展主要目标，监测预测预警宏观经济和社会发展态势趋势，提出宏观调控政策建议，参与拟订财政、金融和土地等政策措施；
3、负责投资综合管理，拟订全市全社会固定资产投资总规模和投资结构的调控目标、政策及措施。统筹安排市级财政性建设资金和投资项目，编制下达政府投资年度计划；
4、推进落实区域协调发展战略、新型城镇化战略和重大政策，组织拟订相关区域规划和政策；
5、组织拟订综合性产业政策，负责协调第一、二、三产业发展的重大问题并统筹衔接相关发展规划和重大政策；
6、负责社会发展与国民经济发展的政策衔接，组织拟订社会发展战略、总体规划；
7、推进可持续发展战略，推动生态文明建设和改革，协调生态环境保护与修复、能源资源节约和综合利用等工作；
8、负责能源规划与社会发展规划的协调衔接；
9、拟订全市价格改革方案和年度计划，研究提出价格调控目标和政策建议，组织实施价格总水平调控；
10、对口联系衡阳市公共资源交易中心工作；</t>
  </si>
  <si>
    <t>目标1：组织编制全市各类重大规划纲要；目标2：狠抓固定资产投资和重大项目协调管理；目标3：大抓向上争资和项目融资工作；目标4：扎实推进重大项目前期工作；目标5：积极推进“两型”社会建设；目标6：抓好全市节能工作落实；目标7：协调推进优化经济发展环境；目标8：做好全市信用体系平台建设；目标9：编制和执行全市价格改革规划，拟订并组织实施价格政策；目标10：负责政府定价目录内商品价格的管理，拟订价格政策并组织实施，负责延伸服务及相关设备材料等价格和费用的管理；目标11：管理全市行政事业性收费，组织实施国家和省有关政策和法规，研究提出改革方案并组织实施。</t>
  </si>
  <si>
    <t>指标1：保障单位日常支出正常运转
指标2：争取省、市发改预算内资金，实施市级重点项目
指标3：推进“两型”社会建设和发展节能产业一批</t>
  </si>
  <si>
    <t>指标1：促进全市经济持续健康发展
指标2：政策研判和政策解读，参谋助手作用更加明显</t>
  </si>
  <si>
    <t>（六）社会保障和就业支出</t>
  </si>
  <si>
    <t>（七）医疗卫生与计划生育支出</t>
  </si>
  <si>
    <t>办公设备更新</t>
  </si>
  <si>
    <t>电脑及打印机</t>
  </si>
  <si>
    <t>项目资料印刷</t>
  </si>
  <si>
    <t>印刷费</t>
  </si>
  <si>
    <t>办公设备维修(护）</t>
  </si>
  <si>
    <t>办公用品</t>
  </si>
  <si>
    <t>物业管理</t>
  </si>
  <si>
    <t>网络</t>
  </si>
  <si>
    <t>广告宣传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</si>
</sst>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0.00_ "/>
  </numFmts>
  <fonts count="54">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8" applyNumberFormat="0" applyFont="0" applyAlignment="0" applyProtection="0"/>
  </cellStyleXfs>
  <cellXfs count="28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0" fillId="0" borderId="9" xfId="0" applyBorder="1" applyAlignment="1">
      <alignment/>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0" fontId="8" fillId="0" borderId="11"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1" xfId="0" applyNumberFormat="1" applyFont="1" applyFill="1" applyBorder="1" applyAlignment="1" applyProtection="1">
      <alignment horizontal="left" vertical="center" wrapText="1"/>
      <protection/>
    </xf>
    <xf numFmtId="4" fontId="8" fillId="33" borderId="12" xfId="0" applyNumberFormat="1" applyFont="1" applyFill="1" applyBorder="1" applyAlignment="1" applyProtection="1">
      <alignment horizontal="right" vertical="center" wrapText="1"/>
      <protection/>
    </xf>
    <xf numFmtId="181" fontId="8" fillId="33" borderId="9" xfId="0" applyNumberFormat="1" applyFont="1" applyFill="1" applyBorder="1" applyAlignment="1" applyProtection="1">
      <alignment horizontal="right" vertical="center" wrapText="1"/>
      <protection/>
    </xf>
    <xf numFmtId="4" fontId="8" fillId="33" borderId="11"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3"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0" xfId="0" applyNumberFormat="1" applyFont="1" applyFill="1" applyBorder="1" applyAlignment="1" applyProtection="1">
      <alignment horizontal="right" vertical="center" wrapText="1"/>
      <protection/>
    </xf>
    <xf numFmtId="4" fontId="4" fillId="34" borderId="11" xfId="0" applyNumberFormat="1" applyFont="1" applyFill="1" applyBorder="1" applyAlignment="1" applyProtection="1">
      <alignment horizontal="right"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4" borderId="9" xfId="0" applyNumberFormat="1" applyFont="1" applyFill="1" applyBorder="1" applyAlignment="1" applyProtection="1">
      <alignment vertical="center" wrapText="1"/>
      <protection/>
    </xf>
    <xf numFmtId="0" fontId="4" fillId="34" borderId="11" xfId="0" applyNumberFormat="1" applyFont="1" applyFill="1" applyBorder="1" applyAlignment="1" applyProtection="1">
      <alignment vertical="center" wrapText="1"/>
      <protection/>
    </xf>
    <xf numFmtId="0" fontId="0" fillId="34"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40" applyFont="1" applyBorder="1" applyAlignment="1">
      <alignment vertical="center"/>
      <protection/>
    </xf>
    <xf numFmtId="0" fontId="11" fillId="0" borderId="0" xfId="40" applyFont="1" applyBorder="1" applyAlignment="1">
      <alignment vertical="center"/>
      <protection/>
    </xf>
    <xf numFmtId="0" fontId="11" fillId="0" borderId="0" xfId="40" applyFont="1" applyBorder="1" applyAlignment="1">
      <alignment horizontal="left" vertical="center"/>
      <protection/>
    </xf>
    <xf numFmtId="0" fontId="11" fillId="0" borderId="0" xfId="40" applyFont="1" applyAlignment="1">
      <alignment vertical="center"/>
      <protection/>
    </xf>
    <xf numFmtId="0" fontId="0" fillId="0" borderId="19"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2"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19"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6" xfId="0" applyNumberFormat="1" applyFont="1" applyFill="1" applyBorder="1" applyAlignment="1" applyProtection="1">
      <alignment wrapText="1"/>
      <protection locked="0"/>
    </xf>
    <xf numFmtId="4" fontId="0" fillId="34" borderId="14"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4" borderId="0" xfId="0" applyFill="1" applyAlignment="1">
      <alignment wrapText="1"/>
    </xf>
    <xf numFmtId="0" fontId="0" fillId="0" borderId="0" xfId="0" applyAlignment="1" applyProtection="1">
      <alignment/>
      <protection locked="0"/>
    </xf>
    <xf numFmtId="0" fontId="0" fillId="0" borderId="1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34" borderId="10"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2" xfId="0" applyFill="1" applyBorder="1" applyAlignment="1">
      <alignment/>
    </xf>
    <xf numFmtId="2" fontId="0" fillId="34" borderId="16"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2" xfId="0" applyNumberFormat="1" applyFont="1" applyFill="1" applyBorder="1" applyAlignment="1" applyProtection="1">
      <alignment wrapText="1"/>
      <protection/>
    </xf>
    <xf numFmtId="0" fontId="0" fillId="34" borderId="10" xfId="0" applyFill="1" applyBorder="1" applyAlignment="1">
      <alignment wrapText="1"/>
    </xf>
    <xf numFmtId="0" fontId="0" fillId="34" borderId="15" xfId="0" applyFill="1" applyBorder="1" applyAlignment="1">
      <alignment/>
    </xf>
    <xf numFmtId="0" fontId="0" fillId="34" borderId="14" xfId="0" applyFill="1" applyBorder="1" applyAlignment="1">
      <alignment/>
    </xf>
    <xf numFmtId="181" fontId="0" fillId="34" borderId="12" xfId="0" applyNumberFormat="1" applyFont="1" applyFill="1" applyBorder="1" applyAlignment="1" applyProtection="1">
      <alignment/>
      <protection/>
    </xf>
    <xf numFmtId="0" fontId="0" fillId="34" borderId="13" xfId="0" applyFill="1" applyBorder="1" applyAlignment="1">
      <alignment/>
    </xf>
    <xf numFmtId="2" fontId="0" fillId="34" borderId="15" xfId="0" applyNumberFormat="1" applyFont="1" applyFill="1" applyBorder="1" applyAlignment="1" applyProtection="1">
      <alignment wrapText="1"/>
      <protection/>
    </xf>
    <xf numFmtId="0" fontId="0" fillId="34" borderId="11" xfId="0" applyFill="1" applyBorder="1" applyAlignment="1">
      <alignment/>
    </xf>
    <xf numFmtId="0" fontId="0" fillId="0" borderId="15"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4" borderId="23"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2" xfId="0" applyNumberFormat="1" applyFont="1" applyFill="1" applyBorder="1" applyAlignment="1" applyProtection="1">
      <alignment vertical="center" wrapText="1"/>
      <protection/>
    </xf>
    <xf numFmtId="0" fontId="0" fillId="34" borderId="10" xfId="0" applyFill="1" applyBorder="1" applyAlignment="1">
      <alignment vertical="center" wrapText="1"/>
    </xf>
    <xf numFmtId="0" fontId="0" fillId="34" borderId="12" xfId="0" applyFill="1" applyBorder="1" applyAlignment="1">
      <alignment vertical="center" wrapText="1"/>
    </xf>
    <xf numFmtId="4" fontId="0" fillId="34" borderId="16" xfId="0" applyNumberFormat="1" applyFont="1" applyFill="1" applyBorder="1" applyAlignment="1" applyProtection="1">
      <alignment vertical="center" wrapText="1"/>
      <protection/>
    </xf>
    <xf numFmtId="0" fontId="0" fillId="34" borderId="14" xfId="0" applyFill="1" applyBorder="1" applyAlignment="1">
      <alignment vertical="center" wrapText="1"/>
    </xf>
    <xf numFmtId="0" fontId="0" fillId="34" borderId="9" xfId="0" applyFill="1" applyBorder="1" applyAlignment="1">
      <alignment vertical="center" wrapText="1"/>
    </xf>
    <xf numFmtId="4" fontId="0" fillId="34" borderId="15" xfId="0" applyNumberFormat="1" applyFill="1" applyBorder="1" applyAlignment="1">
      <alignment vertical="center" wrapText="1"/>
    </xf>
    <xf numFmtId="4" fontId="0" fillId="34" borderId="12"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1"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4" borderId="10"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1" xfId="0" applyFill="1" applyBorder="1" applyAlignment="1">
      <alignment horizontal="center" vertical="center" wrapText="1"/>
    </xf>
    <xf numFmtId="0" fontId="0" fillId="34" borderId="9" xfId="0" applyFill="1" applyBorder="1" applyAlignment="1">
      <alignment horizontal="center" vertical="center" wrapText="1"/>
    </xf>
    <xf numFmtId="182" fontId="0" fillId="34" borderId="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vertical="center" wrapText="1"/>
      <protection/>
    </xf>
    <xf numFmtId="0" fontId="0" fillId="0" borderId="9" xfId="0" applyFill="1" applyBorder="1" applyAlignment="1">
      <alignment horizontal="center" vertical="center"/>
    </xf>
    <xf numFmtId="182" fontId="0" fillId="34" borderId="18" xfId="0" applyNumberFormat="1" applyFont="1" applyFill="1" applyBorder="1" applyAlignment="1" applyProtection="1">
      <alignment horizontal="center" vertical="center" wrapText="1"/>
      <protection/>
    </xf>
    <xf numFmtId="4" fontId="7" fillId="34" borderId="20" xfId="0" applyNumberFormat="1" applyFont="1" applyFill="1" applyBorder="1" applyAlignment="1" applyProtection="1">
      <alignment horizontal="center" vertical="center" wrapText="1"/>
      <protection/>
    </xf>
    <xf numFmtId="4" fontId="7" fillId="34" borderId="9" xfId="0" applyNumberFormat="1" applyFont="1" applyFill="1" applyBorder="1" applyAlignment="1" applyProtection="1">
      <alignment horizontal="center" vertical="center" wrapText="1"/>
      <protection/>
    </xf>
    <xf numFmtId="183" fontId="0" fillId="0" borderId="19" xfId="0" applyNumberFormat="1" applyFont="1" applyFill="1" applyBorder="1" applyAlignment="1" applyProtection="1">
      <alignment horizontal="center" vertical="center"/>
      <protection/>
    </xf>
    <xf numFmtId="4" fontId="0" fillId="34" borderId="14" xfId="0" applyNumberFormat="1" applyFont="1" applyFill="1" applyBorder="1" applyAlignment="1" applyProtection="1">
      <alignment vertical="center" wrapText="1"/>
      <protection locked="0"/>
    </xf>
    <xf numFmtId="4" fontId="0" fillId="34" borderId="19" xfId="0" applyNumberFormat="1" applyFont="1" applyFill="1" applyBorder="1" applyAlignment="1" applyProtection="1">
      <alignment vertical="center" wrapText="1"/>
      <protection locked="0"/>
    </xf>
    <xf numFmtId="49" fontId="0" fillId="0" borderId="19" xfId="0" applyNumberFormat="1" applyFill="1" applyBorder="1" applyAlignment="1">
      <alignment horizontal="center" vertical="center"/>
    </xf>
    <xf numFmtId="49" fontId="5" fillId="34" borderId="9" xfId="0" applyNumberFormat="1" applyFont="1" applyFill="1" applyBorder="1" applyAlignment="1" applyProtection="1">
      <alignment horizontal="left" vertical="center"/>
      <protection/>
    </xf>
    <xf numFmtId="0" fontId="0" fillId="0" borderId="9" xfId="0" applyFont="1" applyFill="1" applyBorder="1" applyAlignment="1">
      <alignment horizontal="left" vertical="center"/>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center" vertical="center"/>
      <protection/>
    </xf>
    <xf numFmtId="0" fontId="5"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left" vertical="center" wrapText="1"/>
      <protection/>
    </xf>
    <xf numFmtId="49" fontId="0" fillId="34" borderId="9" xfId="0" applyNumberFormat="1" applyFill="1" applyBorder="1" applyAlignment="1" applyProtection="1">
      <alignment horizontal="left" vertical="center" wrapText="1"/>
      <protection/>
    </xf>
    <xf numFmtId="0" fontId="53" fillId="0" borderId="9" xfId="0" applyFont="1" applyFill="1" applyBorder="1" applyAlignment="1">
      <alignment horizontal="left" vertical="center" wrapText="1"/>
    </xf>
    <xf numFmtId="0" fontId="53" fillId="0" borderId="9" xfId="0" applyFont="1" applyBorder="1" applyAlignment="1">
      <alignment horizontal="left" vertical="center" wrapText="1"/>
    </xf>
    <xf numFmtId="0" fontId="53" fillId="0" borderId="9" xfId="0" applyFont="1" applyBorder="1" applyAlignment="1">
      <alignment horizontal="center" vertical="center" wrapText="1"/>
    </xf>
    <xf numFmtId="0" fontId="53" fillId="0" borderId="9" xfId="0" applyFont="1" applyFill="1" applyBorder="1" applyAlignment="1">
      <alignment horizontal="left" vertical="center"/>
    </xf>
    <xf numFmtId="4" fontId="5" fillId="34" borderId="9" xfId="0" applyNumberFormat="1" applyFont="1" applyFill="1" applyBorder="1" applyAlignment="1" applyProtection="1">
      <alignment horizontal="center" vertical="center"/>
      <protection/>
    </xf>
    <xf numFmtId="49" fontId="0" fillId="34"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lignment horizontal="left" vertical="center" wrapText="1"/>
    </xf>
    <xf numFmtId="0" fontId="0" fillId="34" borderId="11" xfId="0" applyNumberFormat="1" applyFont="1" applyFill="1" applyBorder="1" applyAlignment="1" applyProtection="1">
      <alignment vertical="center" wrapText="1"/>
      <protection/>
    </xf>
    <xf numFmtId="182" fontId="2" fillId="34" borderId="9" xfId="0" applyNumberFormat="1" applyFont="1" applyFill="1" applyBorder="1" applyAlignment="1" applyProtection="1">
      <alignment horizontal="center" vertical="center" wrapText="1"/>
      <protection/>
    </xf>
    <xf numFmtId="4" fontId="2" fillId="34" borderId="9" xfId="0" applyNumberFormat="1" applyFont="1" applyFill="1" applyBorder="1" applyAlignment="1" applyProtection="1">
      <alignment horizontal="center" vertical="center" wrapText="1"/>
      <protection/>
    </xf>
    <xf numFmtId="4" fontId="8" fillId="34" borderId="9" xfId="0" applyNumberFormat="1" applyFont="1" applyFill="1" applyBorder="1" applyAlignment="1" applyProtection="1">
      <alignment horizontal="center" vertical="center" wrapText="1"/>
      <protection/>
    </xf>
    <xf numFmtId="49" fontId="8" fillId="34" borderId="9" xfId="0" applyNumberFormat="1" applyFont="1" applyFill="1" applyBorder="1" applyAlignment="1" applyProtection="1">
      <alignment horizontal="left" vertical="center" wrapText="1"/>
      <protection/>
    </xf>
    <xf numFmtId="49" fontId="8" fillId="34" borderId="9" xfId="0" applyNumberFormat="1" applyFont="1" applyFill="1" applyBorder="1" applyAlignment="1" applyProtection="1">
      <alignment horizontal="center" vertical="center" wrapText="1"/>
      <protection/>
    </xf>
    <xf numFmtId="3" fontId="8" fillId="34" borderId="9" xfId="0" applyNumberFormat="1" applyFont="1" applyFill="1" applyBorder="1" applyAlignment="1" applyProtection="1">
      <alignment horizontal="center" vertical="center" wrapText="1"/>
      <protection/>
    </xf>
    <xf numFmtId="4" fontId="7" fillId="34" borderId="9" xfId="0" applyNumberFormat="1" applyFont="1" applyFill="1" applyBorder="1" applyAlignment="1" applyProtection="1">
      <alignment horizontal="right" vertical="center" wrapText="1"/>
      <protection/>
    </xf>
    <xf numFmtId="0" fontId="0" fillId="0" borderId="9" xfId="0" applyFont="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xf>
    <xf numFmtId="0" fontId="8" fillId="0" borderId="9" xfId="0" applyFont="1" applyBorder="1" applyAlignment="1">
      <alignment/>
    </xf>
    <xf numFmtId="0" fontId="1" fillId="0" borderId="9"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9"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10" xfId="0" applyFont="1" applyFill="1" applyBorder="1" applyAlignment="1" applyProtection="1">
      <alignment vertical="center"/>
      <protection/>
    </xf>
    <xf numFmtId="184" fontId="0" fillId="0" borderId="9" xfId="0" applyNumberFormat="1" applyBorder="1" applyAlignment="1">
      <alignment horizontal="center" vertical="center"/>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9"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3"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2"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35" borderId="9"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6"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3"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0" fontId="8" fillId="0" borderId="16"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Alignment="1">
      <alignment horizontal="center"/>
    </xf>
    <xf numFmtId="0" fontId="6" fillId="0" borderId="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7">
      <selection activeCell="F14" sqref="F14"/>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9" t="s">
        <v>0</v>
      </c>
    </row>
    <row r="2" spans="1:6" ht="27.75" customHeight="1">
      <c r="A2" s="212" t="s">
        <v>1</v>
      </c>
      <c r="B2" s="212"/>
      <c r="C2" s="212"/>
      <c r="D2" s="212"/>
      <c r="E2" s="212"/>
      <c r="F2" s="212"/>
    </row>
    <row r="3" spans="1:6" ht="22.5" customHeight="1">
      <c r="A3" t="s">
        <v>2</v>
      </c>
      <c r="F3" t="s">
        <v>3</v>
      </c>
    </row>
    <row r="4" spans="1:6" ht="22.5" customHeight="1">
      <c r="A4" s="213" t="s">
        <v>4</v>
      </c>
      <c r="B4" s="214"/>
      <c r="C4" s="215" t="s">
        <v>5</v>
      </c>
      <c r="D4" s="215"/>
      <c r="E4" s="215"/>
      <c r="F4" s="215"/>
    </row>
    <row r="5" spans="1:6" ht="22.5" customHeight="1">
      <c r="A5" s="51" t="s">
        <v>6</v>
      </c>
      <c r="B5" s="52" t="s">
        <v>7</v>
      </c>
      <c r="C5" s="142" t="s">
        <v>8</v>
      </c>
      <c r="D5" s="143" t="s">
        <v>9</v>
      </c>
      <c r="E5" s="143" t="s">
        <v>10</v>
      </c>
      <c r="F5" s="143" t="s">
        <v>7</v>
      </c>
    </row>
    <row r="6" spans="1:6" s="28" customFormat="1" ht="22.5" customHeight="1">
      <c r="A6" s="144" t="s">
        <v>11</v>
      </c>
      <c r="B6" s="145">
        <f>B7+B8</f>
        <v>1373.47</v>
      </c>
      <c r="C6" s="146" t="s">
        <v>12</v>
      </c>
      <c r="D6" s="147">
        <v>1113.52</v>
      </c>
      <c r="E6" s="146" t="s">
        <v>13</v>
      </c>
      <c r="F6" s="147">
        <f>F7+F8+F9</f>
        <v>1031.47</v>
      </c>
    </row>
    <row r="7" spans="1:6" s="28" customFormat="1" ht="22.5" customHeight="1">
      <c r="A7" s="148" t="s">
        <v>14</v>
      </c>
      <c r="B7" s="145">
        <v>1223.47</v>
      </c>
      <c r="C7" s="149" t="s">
        <v>15</v>
      </c>
      <c r="D7" s="150"/>
      <c r="E7" s="149" t="s">
        <v>16</v>
      </c>
      <c r="F7" s="150">
        <v>933.19</v>
      </c>
    </row>
    <row r="8" spans="1:6" s="28" customFormat="1" ht="22.5" customHeight="1">
      <c r="A8" s="148" t="s">
        <v>17</v>
      </c>
      <c r="B8" s="150">
        <v>150</v>
      </c>
      <c r="C8" s="149" t="s">
        <v>18</v>
      </c>
      <c r="D8" s="150"/>
      <c r="E8" s="149" t="s">
        <v>19</v>
      </c>
      <c r="F8" s="150">
        <v>98.28</v>
      </c>
    </row>
    <row r="9" spans="1:6" s="28" customFormat="1" ht="22.5" customHeight="1">
      <c r="A9" s="148" t="s">
        <v>20</v>
      </c>
      <c r="B9" s="150"/>
      <c r="C9" s="149" t="s">
        <v>21</v>
      </c>
      <c r="D9" s="150"/>
      <c r="E9" s="149" t="s">
        <v>22</v>
      </c>
      <c r="F9" s="150"/>
    </row>
    <row r="10" spans="1:6" s="28" customFormat="1" ht="22.5" customHeight="1">
      <c r="A10" s="148" t="s">
        <v>23</v>
      </c>
      <c r="B10" s="150"/>
      <c r="C10" s="149" t="s">
        <v>24</v>
      </c>
      <c r="D10" s="150"/>
      <c r="E10" s="149" t="s">
        <v>25</v>
      </c>
      <c r="F10" s="150">
        <v>342</v>
      </c>
    </row>
    <row r="11" spans="1:6" s="28" customFormat="1" ht="22.5" customHeight="1">
      <c r="A11" s="148" t="s">
        <v>26</v>
      </c>
      <c r="B11" s="150"/>
      <c r="C11" s="149" t="s">
        <v>316</v>
      </c>
      <c r="D11" s="150">
        <v>153.97</v>
      </c>
      <c r="E11" s="149" t="s">
        <v>28</v>
      </c>
      <c r="F11" s="150">
        <v>342</v>
      </c>
    </row>
    <row r="12" spans="1:6" s="28" customFormat="1" ht="22.5" customHeight="1">
      <c r="A12" s="148" t="s">
        <v>29</v>
      </c>
      <c r="B12" s="150"/>
      <c r="C12" s="149" t="s">
        <v>317</v>
      </c>
      <c r="D12" s="150">
        <v>50.57</v>
      </c>
      <c r="E12" s="149" t="s">
        <v>31</v>
      </c>
      <c r="F12" s="150"/>
    </row>
    <row r="13" spans="1:6" s="28" customFormat="1" ht="22.5" customHeight="1">
      <c r="A13" s="148" t="s">
        <v>32</v>
      </c>
      <c r="B13" s="150"/>
      <c r="C13" s="149" t="s">
        <v>33</v>
      </c>
      <c r="D13" s="150"/>
      <c r="E13" s="149" t="s">
        <v>34</v>
      </c>
      <c r="F13" s="150"/>
    </row>
    <row r="14" spans="1:6" s="28" customFormat="1" ht="22.5" customHeight="1">
      <c r="A14" s="148" t="s">
        <v>35</v>
      </c>
      <c r="B14" s="150"/>
      <c r="C14" s="149" t="s">
        <v>36</v>
      </c>
      <c r="D14" s="150"/>
      <c r="E14" s="149" t="s">
        <v>37</v>
      </c>
      <c r="F14" s="150"/>
    </row>
    <row r="15" spans="1:6" s="28" customFormat="1" ht="22.5" customHeight="1">
      <c r="A15" s="148" t="s">
        <v>38</v>
      </c>
      <c r="B15" s="150"/>
      <c r="C15" s="149" t="s">
        <v>39</v>
      </c>
      <c r="D15" s="150"/>
      <c r="E15" s="149" t="s">
        <v>40</v>
      </c>
      <c r="F15" s="150"/>
    </row>
    <row r="16" spans="1:6" s="28" customFormat="1" ht="22.5" customHeight="1">
      <c r="A16" s="148" t="s">
        <v>41</v>
      </c>
      <c r="B16" s="145"/>
      <c r="C16" s="149" t="s">
        <v>42</v>
      </c>
      <c r="D16" s="150"/>
      <c r="E16" s="151" t="s">
        <v>43</v>
      </c>
      <c r="F16" s="150"/>
    </row>
    <row r="17" spans="1:6" s="28" customFormat="1" ht="22.5" customHeight="1">
      <c r="A17" s="152"/>
      <c r="B17" s="153"/>
      <c r="C17" s="148" t="s">
        <v>44</v>
      </c>
      <c r="D17" s="150"/>
      <c r="E17" s="154" t="s">
        <v>45</v>
      </c>
      <c r="F17" s="150"/>
    </row>
    <row r="18" spans="1:6" s="28" customFormat="1" ht="22.5" customHeight="1">
      <c r="A18" s="152"/>
      <c r="B18" s="155"/>
      <c r="C18" s="148" t="s">
        <v>46</v>
      </c>
      <c r="D18" s="150"/>
      <c r="E18" s="146" t="s">
        <v>47</v>
      </c>
      <c r="F18" s="150"/>
    </row>
    <row r="19" spans="1:6" s="28" customFormat="1" ht="22.5" customHeight="1">
      <c r="A19" s="152"/>
      <c r="B19" s="155"/>
      <c r="C19" s="148" t="s">
        <v>48</v>
      </c>
      <c r="D19" s="150"/>
      <c r="E19" s="149" t="s">
        <v>49</v>
      </c>
      <c r="F19" s="150"/>
    </row>
    <row r="20" spans="1:6" s="28" customFormat="1" ht="22.5" customHeight="1">
      <c r="A20" s="152"/>
      <c r="B20" s="155"/>
      <c r="C20" s="148" t="s">
        <v>50</v>
      </c>
      <c r="D20" s="150"/>
      <c r="E20" s="149" t="s">
        <v>51</v>
      </c>
      <c r="F20" s="150"/>
    </row>
    <row r="21" spans="1:6" s="28" customFormat="1" ht="22.5" customHeight="1">
      <c r="A21" s="152"/>
      <c r="B21" s="155"/>
      <c r="C21" s="148" t="s">
        <v>52</v>
      </c>
      <c r="D21" s="150">
        <v>55.41</v>
      </c>
      <c r="E21" s="149" t="s">
        <v>53</v>
      </c>
      <c r="F21" s="150"/>
    </row>
    <row r="22" spans="1:6" s="28" customFormat="1" ht="22.5" customHeight="1">
      <c r="A22" s="152"/>
      <c r="B22" s="155"/>
      <c r="C22" s="148" t="s">
        <v>54</v>
      </c>
      <c r="D22" s="150"/>
      <c r="E22" s="149" t="s">
        <v>55</v>
      </c>
      <c r="F22" s="150"/>
    </row>
    <row r="23" spans="1:6" s="28" customFormat="1" ht="22.5" customHeight="1">
      <c r="A23" s="152"/>
      <c r="B23" s="155"/>
      <c r="C23" s="148" t="s">
        <v>56</v>
      </c>
      <c r="D23" s="150"/>
      <c r="E23" s="149" t="s">
        <v>57</v>
      </c>
      <c r="F23" s="150"/>
    </row>
    <row r="24" spans="1:6" s="28" customFormat="1" ht="22.5" customHeight="1">
      <c r="A24" s="152"/>
      <c r="B24" s="155"/>
      <c r="C24" s="148" t="s">
        <v>58</v>
      </c>
      <c r="D24" s="150"/>
      <c r="E24" s="149" t="s">
        <v>59</v>
      </c>
      <c r="F24" s="150"/>
    </row>
    <row r="25" spans="1:6" s="28" customFormat="1" ht="22.5" customHeight="1">
      <c r="A25" s="152"/>
      <c r="B25" s="155"/>
      <c r="C25" s="148" t="s">
        <v>60</v>
      </c>
      <c r="D25" s="150"/>
      <c r="E25" s="149" t="s">
        <v>61</v>
      </c>
      <c r="F25" s="145"/>
    </row>
    <row r="26" spans="1:6" s="28" customFormat="1" ht="22.5" customHeight="1">
      <c r="A26" s="152"/>
      <c r="B26" s="155"/>
      <c r="C26" s="148" t="s">
        <v>62</v>
      </c>
      <c r="D26" s="150"/>
      <c r="E26" s="156"/>
      <c r="F26" s="153"/>
    </row>
    <row r="27" spans="1:6" s="28" customFormat="1" ht="22.5" customHeight="1">
      <c r="A27" s="152"/>
      <c r="B27" s="155"/>
      <c r="C27" s="148" t="s">
        <v>63</v>
      </c>
      <c r="D27" s="145"/>
      <c r="E27" s="156"/>
      <c r="F27" s="155"/>
    </row>
    <row r="28" spans="1:6" ht="22.5" customHeight="1">
      <c r="A28" s="157"/>
      <c r="B28" s="158"/>
      <c r="C28" s="157"/>
      <c r="D28" s="159"/>
      <c r="E28" s="160"/>
      <c r="F28" s="161"/>
    </row>
    <row r="29" spans="1:6" ht="22.5" customHeight="1">
      <c r="A29" s="162" t="s">
        <v>64</v>
      </c>
      <c r="B29" s="158">
        <f>SUM(B7:B28)</f>
        <v>1373.47</v>
      </c>
      <c r="C29" s="162" t="s">
        <v>65</v>
      </c>
      <c r="D29" s="161">
        <f>SUM(D6:D28)</f>
        <v>1373.47</v>
      </c>
      <c r="E29" s="163" t="s">
        <v>65</v>
      </c>
      <c r="F29" s="161">
        <f>F6+F10</f>
        <v>1373.47</v>
      </c>
    </row>
    <row r="30" spans="1:6" ht="22.5" customHeight="1">
      <c r="A30" s="157"/>
      <c r="B30" s="164"/>
      <c r="C30" s="157"/>
      <c r="D30" s="161"/>
      <c r="E30" s="160"/>
      <c r="F30" s="161"/>
    </row>
    <row r="31" spans="1:6" s="28" customFormat="1" ht="22.5" customHeight="1">
      <c r="A31" s="165" t="s">
        <v>66</v>
      </c>
      <c r="B31" s="166">
        <f>B29</f>
        <v>1373.47</v>
      </c>
      <c r="C31" s="167" t="s">
        <v>67</v>
      </c>
      <c r="D31" s="155">
        <f>D29</f>
        <v>1373.47</v>
      </c>
      <c r="E31" s="168" t="s">
        <v>67</v>
      </c>
      <c r="F31" s="155">
        <f>F29</f>
        <v>1373.47</v>
      </c>
    </row>
    <row r="32" spans="1:4" ht="22.5" customHeight="1">
      <c r="A32" t="s">
        <v>68</v>
      </c>
      <c r="B32" s="49"/>
      <c r="C32" s="49"/>
      <c r="D32" s="49"/>
    </row>
    <row r="33" spans="2:3" ht="22.5" customHeight="1">
      <c r="B33" s="49"/>
      <c r="C33" s="49"/>
    </row>
  </sheetData>
  <sheetProtection/>
  <mergeCells count="3">
    <mergeCell ref="A2:F2"/>
    <mergeCell ref="A4:B4"/>
    <mergeCell ref="C4:F4"/>
  </mergeCells>
  <printOptions/>
  <pageMargins left="1.08" right="0.7480314960629921" top="0.32" bottom="0.34" header="0.42" footer="0.5118110236220472"/>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V15" sqref="V15"/>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9" t="s">
        <v>197</v>
      </c>
    </row>
    <row r="2" spans="1:25" ht="69.75" customHeight="1">
      <c r="A2" s="248" t="s">
        <v>198</v>
      </c>
      <c r="B2" s="248"/>
      <c r="C2" s="248"/>
      <c r="D2" s="248"/>
      <c r="E2" s="248"/>
      <c r="F2" s="248"/>
      <c r="G2" s="248"/>
      <c r="H2" s="248"/>
      <c r="I2" s="248"/>
      <c r="J2" s="248"/>
      <c r="K2" s="248"/>
      <c r="L2" s="248"/>
      <c r="M2" s="248"/>
      <c r="N2" s="248"/>
      <c r="O2" s="248"/>
      <c r="P2" s="248"/>
      <c r="Q2" s="248"/>
      <c r="R2" s="248"/>
      <c r="S2" s="248"/>
      <c r="T2" s="248"/>
      <c r="U2" s="248"/>
      <c r="V2" s="248"/>
      <c r="W2" s="248"/>
      <c r="X2" s="248"/>
      <c r="Y2" s="248"/>
    </row>
    <row r="3" spans="1:25" ht="16.5" customHeight="1">
      <c r="A3" s="235" t="s">
        <v>2</v>
      </c>
      <c r="B3" s="235"/>
      <c r="C3" s="235"/>
      <c r="D3" s="235"/>
      <c r="Y3" s="86" t="s">
        <v>98</v>
      </c>
    </row>
    <row r="4" spans="1:25" ht="20.25" customHeight="1">
      <c r="A4" s="222" t="s">
        <v>99</v>
      </c>
      <c r="B4" s="222"/>
      <c r="C4" s="222"/>
      <c r="D4" s="223"/>
      <c r="E4" s="231" t="s">
        <v>72</v>
      </c>
      <c r="F4" s="232" t="s">
        <v>100</v>
      </c>
      <c r="G4" s="232"/>
      <c r="H4" s="232"/>
      <c r="I4" s="223"/>
      <c r="J4" s="225" t="s">
        <v>101</v>
      </c>
      <c r="K4" s="225"/>
      <c r="L4" s="225"/>
      <c r="M4" s="225"/>
      <c r="N4" s="225"/>
      <c r="O4" s="225"/>
      <c r="P4" s="225"/>
      <c r="Q4" s="225"/>
      <c r="R4" s="225"/>
      <c r="S4" s="225"/>
      <c r="T4" s="225"/>
      <c r="U4" s="229" t="s">
        <v>102</v>
      </c>
      <c r="V4" s="229" t="s">
        <v>103</v>
      </c>
      <c r="W4" s="229" t="s">
        <v>104</v>
      </c>
      <c r="X4" s="229" t="s">
        <v>105</v>
      </c>
      <c r="Y4" s="229" t="s">
        <v>106</v>
      </c>
    </row>
    <row r="5" spans="1:25" ht="25.5" customHeight="1">
      <c r="A5" s="222" t="s">
        <v>90</v>
      </c>
      <c r="B5" s="222"/>
      <c r="C5" s="231"/>
      <c r="D5" s="231" t="s">
        <v>91</v>
      </c>
      <c r="E5" s="231"/>
      <c r="F5" s="222" t="s">
        <v>107</v>
      </c>
      <c r="G5" s="222" t="s">
        <v>108</v>
      </c>
      <c r="H5" s="229" t="s">
        <v>109</v>
      </c>
      <c r="I5" s="225" t="s">
        <v>110</v>
      </c>
      <c r="J5" s="227" t="s">
        <v>107</v>
      </c>
      <c r="K5" s="227" t="s">
        <v>111</v>
      </c>
      <c r="L5" s="227" t="s">
        <v>112</v>
      </c>
      <c r="M5" s="227" t="s">
        <v>113</v>
      </c>
      <c r="N5" s="227" t="s">
        <v>114</v>
      </c>
      <c r="O5" s="227" t="s">
        <v>199</v>
      </c>
      <c r="P5" s="227" t="s">
        <v>116</v>
      </c>
      <c r="Q5" s="227" t="s">
        <v>117</v>
      </c>
      <c r="R5" s="227" t="s">
        <v>118</v>
      </c>
      <c r="S5" s="227" t="s">
        <v>119</v>
      </c>
      <c r="T5" s="227" t="s">
        <v>120</v>
      </c>
      <c r="U5" s="229"/>
      <c r="V5" s="229"/>
      <c r="W5" s="229"/>
      <c r="X5" s="229"/>
      <c r="Y5" s="229"/>
    </row>
    <row r="6" spans="1:25" ht="25.5" customHeight="1">
      <c r="A6" s="78" t="s">
        <v>92</v>
      </c>
      <c r="B6" s="78" t="s">
        <v>93</v>
      </c>
      <c r="C6" s="79" t="s">
        <v>94</v>
      </c>
      <c r="D6" s="223"/>
      <c r="E6" s="223"/>
      <c r="F6" s="232"/>
      <c r="G6" s="232"/>
      <c r="H6" s="230"/>
      <c r="I6" s="226"/>
      <c r="J6" s="226"/>
      <c r="K6" s="226"/>
      <c r="L6" s="226"/>
      <c r="M6" s="226"/>
      <c r="N6" s="226"/>
      <c r="O6" s="226"/>
      <c r="P6" s="226"/>
      <c r="Q6" s="226"/>
      <c r="R6" s="226"/>
      <c r="S6" s="226"/>
      <c r="T6" s="226"/>
      <c r="U6" s="230"/>
      <c r="V6" s="230"/>
      <c r="W6" s="230"/>
      <c r="X6" s="230"/>
      <c r="Y6" s="230"/>
    </row>
    <row r="7" spans="1:25" s="28" customFormat="1" ht="25.5" customHeight="1">
      <c r="A7" s="80"/>
      <c r="B7" s="80"/>
      <c r="C7" s="80"/>
      <c r="D7" s="81"/>
      <c r="E7" s="82"/>
      <c r="F7" s="83"/>
      <c r="G7" s="84"/>
      <c r="H7" s="82"/>
      <c r="I7" s="82"/>
      <c r="J7" s="83"/>
      <c r="K7" s="84"/>
      <c r="L7" s="82"/>
      <c r="M7" s="82"/>
      <c r="N7" s="82"/>
      <c r="O7" s="82"/>
      <c r="P7" s="82"/>
      <c r="Q7" s="82"/>
      <c r="R7" s="82"/>
      <c r="S7" s="82"/>
      <c r="T7" s="82"/>
      <c r="U7" s="82"/>
      <c r="V7" s="82"/>
      <c r="W7" s="82"/>
      <c r="X7" s="82"/>
      <c r="Y7" s="83"/>
    </row>
    <row r="8" spans="1:26" ht="25.5" customHeight="1">
      <c r="A8" s="24"/>
      <c r="B8" s="24"/>
      <c r="C8" s="24"/>
      <c r="D8" s="24"/>
      <c r="E8" s="24"/>
      <c r="F8" s="24"/>
      <c r="G8" s="7"/>
      <c r="H8" s="24"/>
      <c r="I8" s="24"/>
      <c r="J8" s="24"/>
      <c r="K8" s="24"/>
      <c r="L8" s="24"/>
      <c r="M8" s="24"/>
      <c r="N8" s="24"/>
      <c r="O8" s="24"/>
      <c r="P8" s="24"/>
      <c r="Q8" s="24"/>
      <c r="R8" s="24"/>
      <c r="S8" s="24"/>
      <c r="T8" s="24"/>
      <c r="U8" s="7"/>
      <c r="V8" s="24"/>
      <c r="W8" s="24"/>
      <c r="X8" s="7"/>
      <c r="Y8" s="24"/>
      <c r="Z8" s="49"/>
    </row>
    <row r="9" spans="1:25" ht="25.5" customHeight="1">
      <c r="A9" s="216" t="s">
        <v>200</v>
      </c>
      <c r="B9" s="216"/>
      <c r="C9" s="216"/>
      <c r="D9" s="216"/>
      <c r="E9" s="216"/>
      <c r="F9" s="216"/>
      <c r="G9" s="216"/>
      <c r="H9" s="216"/>
      <c r="I9" s="216"/>
      <c r="J9" s="216"/>
      <c r="K9" s="216"/>
      <c r="L9" s="216"/>
      <c r="M9" s="216"/>
      <c r="N9" s="216"/>
      <c r="O9" s="216"/>
      <c r="P9" s="216"/>
      <c r="S9" s="49"/>
      <c r="V9" s="49"/>
      <c r="W9" s="49"/>
      <c r="X9" s="49"/>
      <c r="Y9" s="49"/>
    </row>
    <row r="10" spans="4:20" ht="25.5" customHeight="1">
      <c r="D10" s="49"/>
      <c r="E10" s="49"/>
      <c r="F10" s="49"/>
      <c r="G10" s="49"/>
      <c r="H10" s="49"/>
      <c r="T10" s="49"/>
    </row>
    <row r="11" spans="4:20" ht="25.5" customHeight="1">
      <c r="D11" s="49"/>
      <c r="E11" s="49"/>
      <c r="F11" s="49"/>
      <c r="G11" s="49"/>
      <c r="H11" s="49"/>
      <c r="I11" s="49"/>
      <c r="J11" s="49"/>
      <c r="K11" s="49"/>
      <c r="L11" s="49"/>
      <c r="M11" s="49"/>
      <c r="N11" s="49"/>
      <c r="O11" s="49"/>
      <c r="P11" s="49"/>
      <c r="Q11" s="49"/>
      <c r="R11" s="49"/>
      <c r="S11" s="49"/>
      <c r="T11" s="49"/>
    </row>
    <row r="12" spans="6:10" ht="25.5" customHeight="1">
      <c r="F12" s="49"/>
      <c r="G12" s="49"/>
      <c r="I12" s="49"/>
      <c r="J12" s="4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3:D3"/>
    <mergeCell ref="A4:D4"/>
    <mergeCell ref="F4:I4"/>
    <mergeCell ref="J4:T4"/>
    <mergeCell ref="A5:C5"/>
    <mergeCell ref="M5:M6"/>
    <mergeCell ref="N5:N6"/>
    <mergeCell ref="O5:O6"/>
    <mergeCell ref="P5:P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5"/>
  <sheetViews>
    <sheetView showGridLines="0" zoomScalePageLayoutView="0" workbookViewId="0" topLeftCell="A1">
      <selection activeCell="E9" sqref="E9"/>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9" t="s">
        <v>201</v>
      </c>
    </row>
    <row r="2" spans="1:7" ht="27" customHeight="1">
      <c r="A2" s="212" t="s">
        <v>202</v>
      </c>
      <c r="B2" s="212"/>
      <c r="C2" s="212"/>
      <c r="D2" s="212"/>
      <c r="E2" s="212"/>
      <c r="F2" s="212"/>
      <c r="G2" s="212"/>
    </row>
    <row r="3" ht="12.75" customHeight="1">
      <c r="G3" s="44" t="s">
        <v>3</v>
      </c>
    </row>
    <row r="4" spans="1:7" ht="24" customHeight="1">
      <c r="A4" s="222" t="s">
        <v>83</v>
      </c>
      <c r="B4" s="222" t="s">
        <v>203</v>
      </c>
      <c r="C4" s="222"/>
      <c r="D4" s="222"/>
      <c r="E4" s="222"/>
      <c r="F4" s="222"/>
      <c r="G4" s="222"/>
    </row>
    <row r="5" spans="1:7" ht="18" customHeight="1">
      <c r="A5" s="222"/>
      <c r="B5" s="229" t="s">
        <v>107</v>
      </c>
      <c r="C5" s="251" t="s">
        <v>204</v>
      </c>
      <c r="D5" s="229" t="s">
        <v>205</v>
      </c>
      <c r="E5" s="255" t="s">
        <v>206</v>
      </c>
      <c r="F5" s="255"/>
      <c r="G5" s="251" t="s">
        <v>207</v>
      </c>
    </row>
    <row r="6" spans="1:7" ht="27" customHeight="1">
      <c r="A6" s="232"/>
      <c r="B6" s="230"/>
      <c r="C6" s="252"/>
      <c r="D6" s="230"/>
      <c r="E6" s="66" t="s">
        <v>205</v>
      </c>
      <c r="F6" s="67" t="s">
        <v>208</v>
      </c>
      <c r="G6" s="252"/>
    </row>
    <row r="7" spans="1:7" s="28" customFormat="1" ht="27.75" customHeight="1">
      <c r="A7" s="68" t="s">
        <v>280</v>
      </c>
      <c r="B7" s="69"/>
      <c r="C7" s="70">
        <v>15</v>
      </c>
      <c r="D7" s="71"/>
      <c r="E7" s="71"/>
      <c r="F7" s="71"/>
      <c r="G7" s="69"/>
    </row>
    <row r="8" spans="1:8" ht="12.75" customHeight="1">
      <c r="A8" s="72"/>
      <c r="B8" s="72"/>
      <c r="C8" s="72"/>
      <c r="D8" s="72"/>
      <c r="E8" s="72"/>
      <c r="F8" s="72"/>
      <c r="G8" s="72"/>
      <c r="H8" s="49"/>
    </row>
    <row r="9" spans="1:8" ht="12.75" customHeight="1">
      <c r="A9" s="72"/>
      <c r="B9" s="72"/>
      <c r="C9" s="72"/>
      <c r="D9" s="72"/>
      <c r="E9" s="72"/>
      <c r="F9" s="72"/>
      <c r="G9" s="72"/>
      <c r="H9" s="49"/>
    </row>
    <row r="10" spans="1:8" ht="12.75" customHeight="1">
      <c r="A10" s="72"/>
      <c r="B10" s="72"/>
      <c r="C10" s="72"/>
      <c r="D10" s="72"/>
      <c r="E10" s="72"/>
      <c r="F10" s="72"/>
      <c r="G10" s="72"/>
      <c r="H10" s="49"/>
    </row>
    <row r="11" spans="1:8" ht="12.75" customHeight="1">
      <c r="A11" s="72"/>
      <c r="B11" s="72"/>
      <c r="C11" s="72"/>
      <c r="D11" s="72"/>
      <c r="E11" s="72"/>
      <c r="F11" s="72"/>
      <c r="G11" s="72"/>
      <c r="H11" s="49"/>
    </row>
    <row r="12" spans="1:9" ht="12.75" customHeight="1">
      <c r="A12" s="72"/>
      <c r="B12" s="72"/>
      <c r="C12" s="72"/>
      <c r="D12" s="72"/>
      <c r="E12" s="72"/>
      <c r="F12" s="72"/>
      <c r="G12" s="72"/>
      <c r="H12" s="49"/>
      <c r="I12" s="49"/>
    </row>
    <row r="13" spans="1:9" ht="12.75" customHeight="1">
      <c r="A13" s="72"/>
      <c r="B13" s="72"/>
      <c r="C13" s="72"/>
      <c r="D13" s="72"/>
      <c r="E13" s="72"/>
      <c r="F13" s="72"/>
      <c r="G13" s="72"/>
      <c r="I13" s="49"/>
    </row>
    <row r="14" spans="1:7" s="62" customFormat="1" ht="16.5" customHeight="1">
      <c r="A14" s="73" t="s">
        <v>209</v>
      </c>
      <c r="B14" s="74"/>
      <c r="C14" s="74"/>
      <c r="D14" s="74"/>
      <c r="E14" s="74"/>
      <c r="F14" s="74"/>
      <c r="G14" s="74"/>
    </row>
    <row r="15" spans="1:7" s="62" customFormat="1" ht="16.5" customHeight="1">
      <c r="A15" s="75" t="s">
        <v>210</v>
      </c>
      <c r="B15" s="75"/>
      <c r="C15" s="75"/>
      <c r="D15" s="75"/>
      <c r="E15" s="75"/>
      <c r="F15" s="75"/>
      <c r="G15" s="75"/>
    </row>
    <row r="16" spans="1:7" s="62" customFormat="1" ht="16.5" customHeight="1">
      <c r="A16" s="76" t="s">
        <v>211</v>
      </c>
      <c r="B16" s="76"/>
      <c r="C16" s="76"/>
      <c r="D16" s="76"/>
      <c r="E16" s="76"/>
      <c r="F16" s="76"/>
      <c r="G16" s="76"/>
    </row>
    <row r="17" spans="2:4" ht="12.75" customHeight="1">
      <c r="B17" s="49"/>
      <c r="C17" s="49"/>
      <c r="D17" s="49"/>
    </row>
    <row r="18" spans="2:5" ht="12.75" customHeight="1">
      <c r="B18" s="49"/>
      <c r="C18" s="49"/>
      <c r="D18" s="49"/>
      <c r="E18" s="49"/>
    </row>
    <row r="19" spans="2:5" ht="12.75" customHeight="1">
      <c r="B19" s="49"/>
      <c r="C19" s="49"/>
      <c r="E19" s="49"/>
    </row>
    <row r="20" spans="2:6" ht="12.75" customHeight="1">
      <c r="B20" s="49"/>
      <c r="C20" s="49"/>
      <c r="D20" s="49"/>
      <c r="E20" s="49"/>
      <c r="F20" s="49"/>
    </row>
    <row r="21" spans="3:6" ht="12.75" customHeight="1">
      <c r="C21" s="49"/>
      <c r="D21" s="49"/>
      <c r="F21" s="49"/>
    </row>
    <row r="22" spans="3:6" ht="12.75" customHeight="1">
      <c r="C22" s="49"/>
      <c r="D22" s="49"/>
      <c r="F22" s="49"/>
    </row>
    <row r="23" ht="12.75" customHeight="1">
      <c r="C23" s="49"/>
    </row>
    <row r="24" ht="12.75" customHeight="1">
      <c r="D24" s="49"/>
    </row>
    <row r="25" ht="12.75" customHeight="1">
      <c r="D25" s="49"/>
    </row>
  </sheetData>
  <sheetProtection/>
  <mergeCells count="8">
    <mergeCell ref="A2:G2"/>
    <mergeCell ref="B4:G4"/>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IV16"/>
  <sheetViews>
    <sheetView showGridLines="0" zoomScaleSheetLayoutView="77" zoomScalePageLayoutView="0" workbookViewId="0" topLeftCell="A1">
      <selection activeCell="I18" sqref="I18"/>
    </sheetView>
  </sheetViews>
  <sheetFormatPr defaultColWidth="9.16015625" defaultRowHeight="11.25"/>
  <cols>
    <col min="1" max="1" width="11.5" style="0" customWidth="1"/>
    <col min="2" max="2" width="27.66015625" style="0" customWidth="1"/>
    <col min="3" max="3" width="10.83203125" style="0" customWidth="1"/>
    <col min="4" max="4" width="13.5" style="0" customWidth="1"/>
    <col min="5" max="5" width="11.66015625" style="0" customWidth="1"/>
    <col min="6" max="6" width="13.5" style="0" customWidth="1"/>
    <col min="7" max="8" width="23.66015625" style="0" customWidth="1"/>
    <col min="9" max="9" width="24.16015625" style="0" customWidth="1"/>
    <col min="10" max="10" width="28.5" style="0" customWidth="1"/>
    <col min="11" max="11" width="23.66015625" style="0" customWidth="1"/>
    <col min="12" max="12" width="21.33203125" style="0" customWidth="1"/>
  </cols>
  <sheetData>
    <row r="1" spans="1:12" ht="18" customHeight="1">
      <c r="A1" s="50"/>
      <c r="L1" s="42"/>
    </row>
    <row r="2" spans="1:12" ht="26.25" customHeight="1">
      <c r="A2" s="257" t="s">
        <v>212</v>
      </c>
      <c r="B2" s="257"/>
      <c r="C2" s="257"/>
      <c r="D2" s="257"/>
      <c r="E2" s="257"/>
      <c r="F2" s="257"/>
      <c r="G2" s="257"/>
      <c r="H2" s="257"/>
      <c r="I2" s="257"/>
      <c r="J2" s="257"/>
      <c r="K2" s="257"/>
      <c r="L2" s="257"/>
    </row>
    <row r="3" spans="1:256" ht="30.75" customHeight="1">
      <c r="A3" s="29" t="s">
        <v>213</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2" ht="26.25" customHeight="1">
      <c r="A4" s="258" t="s">
        <v>2</v>
      </c>
      <c r="B4" s="259"/>
      <c r="C4" s="259"/>
      <c r="D4" s="259"/>
      <c r="E4" s="259"/>
      <c r="F4" s="259"/>
      <c r="G4" s="259"/>
      <c r="H4" s="259"/>
      <c r="I4" s="259"/>
      <c r="J4" s="259"/>
      <c r="K4" s="259"/>
      <c r="L4" s="60" t="s">
        <v>3</v>
      </c>
    </row>
    <row r="5" spans="1:12" ht="26.25" customHeight="1">
      <c r="A5" s="256" t="s">
        <v>82</v>
      </c>
      <c r="B5" s="256" t="s">
        <v>214</v>
      </c>
      <c r="C5" s="260" t="s">
        <v>215</v>
      </c>
      <c r="D5" s="256" t="s">
        <v>216</v>
      </c>
      <c r="E5" s="215" t="s">
        <v>217</v>
      </c>
      <c r="F5" s="256"/>
      <c r="G5" s="256" t="s">
        <v>218</v>
      </c>
      <c r="H5" s="256" t="s">
        <v>219</v>
      </c>
      <c r="I5" s="256" t="s">
        <v>220</v>
      </c>
      <c r="J5" s="256" t="s">
        <v>221</v>
      </c>
      <c r="K5" s="256" t="s">
        <v>222</v>
      </c>
      <c r="L5" s="215" t="s">
        <v>223</v>
      </c>
    </row>
    <row r="6" spans="1:12" ht="36" customHeight="1">
      <c r="A6" s="214"/>
      <c r="B6" s="214"/>
      <c r="C6" s="261"/>
      <c r="D6" s="213"/>
      <c r="E6" s="53" t="s">
        <v>80</v>
      </c>
      <c r="F6" s="54" t="s">
        <v>224</v>
      </c>
      <c r="G6" s="214"/>
      <c r="H6" s="214"/>
      <c r="I6" s="214"/>
      <c r="J6" s="214"/>
      <c r="K6" s="214"/>
      <c r="L6" s="213"/>
    </row>
    <row r="7" spans="1:12" s="28" customFormat="1" ht="25.5" customHeight="1">
      <c r="A7" s="55"/>
      <c r="B7" s="57" t="s">
        <v>225</v>
      </c>
      <c r="C7" s="57"/>
      <c r="D7" s="190">
        <f>D8+D9+D10+D11+D12</f>
        <v>342</v>
      </c>
      <c r="E7" s="58"/>
      <c r="F7" s="58"/>
      <c r="G7" s="59"/>
      <c r="H7" s="59"/>
      <c r="I7" s="59"/>
      <c r="J7" s="59"/>
      <c r="K7" s="59"/>
      <c r="L7" s="61"/>
    </row>
    <row r="8" spans="1:12" ht="38.25" customHeight="1">
      <c r="A8" s="179" t="s">
        <v>290</v>
      </c>
      <c r="B8" s="180" t="s">
        <v>291</v>
      </c>
      <c r="C8" s="181"/>
      <c r="D8" s="182">
        <v>18</v>
      </c>
      <c r="E8" s="182"/>
      <c r="F8" s="182">
        <v>18</v>
      </c>
      <c r="G8" s="183" t="s">
        <v>310</v>
      </c>
      <c r="H8" s="183" t="s">
        <v>292</v>
      </c>
      <c r="I8" s="186" t="s">
        <v>293</v>
      </c>
      <c r="J8" s="187" t="s">
        <v>294</v>
      </c>
      <c r="K8" s="188" t="s">
        <v>295</v>
      </c>
      <c r="L8" s="183" t="s">
        <v>296</v>
      </c>
    </row>
    <row r="9" spans="1:12" ht="38.25" customHeight="1">
      <c r="A9" s="179" t="s">
        <v>290</v>
      </c>
      <c r="B9" s="191" t="s">
        <v>311</v>
      </c>
      <c r="C9" s="181"/>
      <c r="D9" s="182">
        <v>300</v>
      </c>
      <c r="E9" s="182"/>
      <c r="F9" s="182">
        <v>300</v>
      </c>
      <c r="G9" s="183" t="s">
        <v>310</v>
      </c>
      <c r="H9" s="183" t="s">
        <v>292</v>
      </c>
      <c r="I9" s="187" t="s">
        <v>297</v>
      </c>
      <c r="J9" s="189" t="s">
        <v>298</v>
      </c>
      <c r="K9" s="188" t="s">
        <v>295</v>
      </c>
      <c r="L9" s="183"/>
    </row>
    <row r="10" spans="1:12" ht="38.25" customHeight="1">
      <c r="A10" s="179" t="s">
        <v>290</v>
      </c>
      <c r="B10" s="184" t="s">
        <v>299</v>
      </c>
      <c r="C10" s="181"/>
      <c r="D10" s="182">
        <v>6</v>
      </c>
      <c r="E10" s="182"/>
      <c r="F10" s="182">
        <v>6</v>
      </c>
      <c r="G10" s="183" t="s">
        <v>310</v>
      </c>
      <c r="H10" s="183" t="s">
        <v>292</v>
      </c>
      <c r="I10" s="186" t="s">
        <v>300</v>
      </c>
      <c r="J10" s="187" t="s">
        <v>301</v>
      </c>
      <c r="K10" s="188" t="s">
        <v>295</v>
      </c>
      <c r="L10" s="183"/>
    </row>
    <row r="11" spans="1:12" ht="38.25" customHeight="1">
      <c r="A11" s="179" t="s">
        <v>290</v>
      </c>
      <c r="B11" s="184" t="s">
        <v>302</v>
      </c>
      <c r="C11" s="181"/>
      <c r="D11" s="182">
        <v>12</v>
      </c>
      <c r="E11" s="182"/>
      <c r="F11" s="182">
        <v>12</v>
      </c>
      <c r="G11" s="183" t="s">
        <v>310</v>
      </c>
      <c r="H11" s="183" t="s">
        <v>292</v>
      </c>
      <c r="I11" s="187" t="s">
        <v>303</v>
      </c>
      <c r="J11" s="187" t="s">
        <v>304</v>
      </c>
      <c r="K11" s="188" t="s">
        <v>295</v>
      </c>
      <c r="L11" s="183" t="s">
        <v>305</v>
      </c>
    </row>
    <row r="12" spans="1:12" ht="38.25" customHeight="1">
      <c r="A12" s="179" t="s">
        <v>290</v>
      </c>
      <c r="B12" s="185" t="s">
        <v>306</v>
      </c>
      <c r="C12" s="181"/>
      <c r="D12" s="182">
        <v>6</v>
      </c>
      <c r="E12" s="182"/>
      <c r="F12" s="182">
        <v>6</v>
      </c>
      <c r="G12" s="183" t="s">
        <v>310</v>
      </c>
      <c r="H12" s="183" t="s">
        <v>292</v>
      </c>
      <c r="I12" s="187" t="s">
        <v>307</v>
      </c>
      <c r="J12" s="187" t="s">
        <v>308</v>
      </c>
      <c r="K12" s="188" t="s">
        <v>295</v>
      </c>
      <c r="L12" s="183" t="s">
        <v>309</v>
      </c>
    </row>
    <row r="13" spans="1:12" ht="30" customHeight="1">
      <c r="A13" s="55"/>
      <c r="B13" s="56"/>
      <c r="C13" s="57"/>
      <c r="D13" s="58"/>
      <c r="E13" s="58"/>
      <c r="F13" s="58"/>
      <c r="G13" s="59"/>
      <c r="H13" s="59"/>
      <c r="I13" s="59"/>
      <c r="J13" s="59"/>
      <c r="K13" s="59"/>
      <c r="L13" s="61"/>
    </row>
    <row r="14" spans="1:12" ht="12">
      <c r="A14" s="50" t="s">
        <v>226</v>
      </c>
      <c r="B14" s="49"/>
      <c r="C14" s="49"/>
      <c r="D14" s="49"/>
      <c r="E14" s="49"/>
      <c r="F14" s="49"/>
      <c r="G14" s="49"/>
      <c r="H14" s="49"/>
      <c r="I14" s="49"/>
      <c r="J14" s="49"/>
      <c r="K14" s="49"/>
      <c r="L14" s="49"/>
    </row>
    <row r="15" spans="2:10" ht="11.25">
      <c r="B15" s="49"/>
      <c r="C15" s="49"/>
      <c r="D15" s="49"/>
      <c r="E15" s="49"/>
      <c r="F15" s="49"/>
      <c r="J15" s="49"/>
    </row>
    <row r="16" spans="4:6" ht="11.25">
      <c r="D16" s="49"/>
      <c r="E16" s="49"/>
      <c r="F16" s="4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1"/>
  <sheetViews>
    <sheetView showGridLines="0" zoomScaleSheetLayoutView="64" zoomScalePageLayoutView="0" workbookViewId="0" topLeftCell="A4">
      <selection activeCell="P8" sqref="P8"/>
    </sheetView>
  </sheetViews>
  <sheetFormatPr defaultColWidth="9.16015625" defaultRowHeight="23.25" customHeight="1"/>
  <cols>
    <col min="1" max="1" width="24.16015625" style="0" customWidth="1"/>
    <col min="2" max="2" width="15.33203125" style="0" customWidth="1"/>
    <col min="3" max="3" width="13.16015625" style="0" customWidth="1"/>
    <col min="4" max="4" width="12.5" style="0" customWidth="1"/>
    <col min="5" max="5" width="12" style="0" customWidth="1"/>
    <col min="6" max="8" width="11" style="0" customWidth="1"/>
    <col min="9" max="9" width="42.5" style="0" customWidth="1"/>
    <col min="10" max="10" width="38" style="0" customWidth="1"/>
    <col min="11" max="12" width="29.83203125" style="0" customWidth="1"/>
    <col min="13" max="255" width="9.16015625" style="0" customWidth="1"/>
  </cols>
  <sheetData>
    <row r="1" spans="1:12" ht="23.25" customHeight="1">
      <c r="A1" s="29" t="s">
        <v>227</v>
      </c>
      <c r="L1" s="42"/>
    </row>
    <row r="2" spans="1:12" ht="23.25" customHeight="1">
      <c r="A2" s="30" t="s">
        <v>228</v>
      </c>
      <c r="B2" s="30"/>
      <c r="C2" s="30"/>
      <c r="D2" s="30"/>
      <c r="E2" s="30"/>
      <c r="F2" s="30"/>
      <c r="G2" s="30"/>
      <c r="H2" s="30"/>
      <c r="I2" s="30"/>
      <c r="J2" s="30"/>
      <c r="K2" s="30"/>
      <c r="L2" s="30"/>
    </row>
    <row r="3" spans="1:12" ht="23.25" customHeight="1">
      <c r="A3" s="31"/>
      <c r="B3" s="31"/>
      <c r="C3" s="31"/>
      <c r="D3" s="31"/>
      <c r="E3" s="31"/>
      <c r="F3" s="31"/>
      <c r="G3" s="31"/>
      <c r="H3" s="31"/>
      <c r="I3" s="31"/>
      <c r="J3" s="31"/>
      <c r="K3" s="31"/>
      <c r="L3" s="43" t="s">
        <v>3</v>
      </c>
    </row>
    <row r="4" spans="1:13" ht="23.25" customHeight="1">
      <c r="A4" s="265" t="s">
        <v>229</v>
      </c>
      <c r="B4" s="32" t="s">
        <v>230</v>
      </c>
      <c r="C4" s="33"/>
      <c r="D4" s="33"/>
      <c r="E4" s="33"/>
      <c r="F4" s="33"/>
      <c r="G4" s="34"/>
      <c r="H4" s="35"/>
      <c r="I4" s="267" t="s">
        <v>231</v>
      </c>
      <c r="J4" s="262" t="s">
        <v>232</v>
      </c>
      <c r="K4" s="262" t="s">
        <v>233</v>
      </c>
      <c r="L4" s="262"/>
      <c r="M4" s="44"/>
    </row>
    <row r="5" spans="1:13" ht="23.25" customHeight="1">
      <c r="A5" s="262"/>
      <c r="B5" s="266" t="s">
        <v>216</v>
      </c>
      <c r="C5" s="32" t="s">
        <v>234</v>
      </c>
      <c r="D5" s="34"/>
      <c r="E5" s="34"/>
      <c r="F5" s="35"/>
      <c r="G5" s="263" t="s">
        <v>235</v>
      </c>
      <c r="H5" s="264"/>
      <c r="I5" s="268"/>
      <c r="J5" s="262"/>
      <c r="K5" s="262" t="s">
        <v>236</v>
      </c>
      <c r="L5" s="262" t="s">
        <v>237</v>
      </c>
      <c r="M5" s="44"/>
    </row>
    <row r="6" spans="1:13" ht="47.25" customHeight="1">
      <c r="A6" s="262"/>
      <c r="B6" s="262"/>
      <c r="C6" s="36" t="s">
        <v>238</v>
      </c>
      <c r="D6" s="36" t="s">
        <v>239</v>
      </c>
      <c r="E6" s="36" t="s">
        <v>240</v>
      </c>
      <c r="F6" s="36" t="s">
        <v>241</v>
      </c>
      <c r="G6" s="37" t="s">
        <v>100</v>
      </c>
      <c r="H6" s="37" t="s">
        <v>242</v>
      </c>
      <c r="I6" s="269"/>
      <c r="J6" s="262"/>
      <c r="K6" s="262"/>
      <c r="L6" s="262"/>
      <c r="M6" s="44"/>
    </row>
    <row r="7" spans="1:13" s="28" customFormat="1" ht="22.5" customHeight="1">
      <c r="A7" s="38" t="s">
        <v>225</v>
      </c>
      <c r="B7" s="39"/>
      <c r="C7" s="39"/>
      <c r="D7" s="40"/>
      <c r="E7" s="41"/>
      <c r="F7" s="39"/>
      <c r="G7" s="39"/>
      <c r="H7" s="40"/>
      <c r="I7" s="45"/>
      <c r="J7" s="46"/>
      <c r="K7" s="45"/>
      <c r="L7" s="45"/>
      <c r="M7" s="47"/>
    </row>
    <row r="8" spans="1:12" ht="381" customHeight="1">
      <c r="A8" s="194" t="s">
        <v>280</v>
      </c>
      <c r="B8" s="196">
        <v>1373.47</v>
      </c>
      <c r="C8" s="196">
        <v>1373.47</v>
      </c>
      <c r="D8" s="195"/>
      <c r="E8" s="195"/>
      <c r="F8" s="196"/>
      <c r="G8" s="196">
        <v>1031.47</v>
      </c>
      <c r="H8" s="196">
        <v>342</v>
      </c>
      <c r="I8" s="192" t="s">
        <v>312</v>
      </c>
      <c r="J8" s="192" t="s">
        <v>313</v>
      </c>
      <c r="K8" s="192" t="s">
        <v>314</v>
      </c>
      <c r="L8" s="193" t="s">
        <v>315</v>
      </c>
    </row>
    <row r="9" ht="22.5" customHeight="1"/>
    <row r="10" ht="22.5" customHeight="1"/>
    <row r="11" ht="22.5" customHeight="1">
      <c r="L11" s="49"/>
    </row>
  </sheetData>
  <sheetProtection/>
  <mergeCells count="8">
    <mergeCell ref="K4:L4"/>
    <mergeCell ref="G5:H5"/>
    <mergeCell ref="A4:A6"/>
    <mergeCell ref="B5:B6"/>
    <mergeCell ref="I4:I6"/>
    <mergeCell ref="J4:J6"/>
    <mergeCell ref="K5:K6"/>
    <mergeCell ref="L5:L6"/>
  </mergeCells>
  <printOptions horizontalCentered="1"/>
  <pageMargins left="0.45" right="0.41" top="1" bottom="1" header="0.5" footer="0.5"/>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19"/>
  <sheetViews>
    <sheetView showGridLines="0" view="pageBreakPreview" zoomScaleSheetLayoutView="100" zoomScalePageLayoutView="0" workbookViewId="0" topLeftCell="A1">
      <selection activeCell="AA7" sqref="AA7"/>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8" t="s">
        <v>243</v>
      </c>
      <c r="B1" s="9"/>
      <c r="C1" s="9"/>
      <c r="D1" s="9"/>
      <c r="E1" s="9"/>
      <c r="F1" s="9"/>
      <c r="G1" s="9"/>
      <c r="H1" s="9"/>
      <c r="I1" s="9"/>
      <c r="J1" s="9"/>
      <c r="K1" s="9"/>
      <c r="L1" s="9"/>
      <c r="M1" s="9"/>
      <c r="N1" s="9"/>
      <c r="O1" s="9"/>
      <c r="P1" s="9"/>
      <c r="Q1" s="9"/>
      <c r="R1" s="25"/>
    </row>
    <row r="2" spans="1:18" ht="21.75" customHeight="1">
      <c r="A2" s="270" t="s">
        <v>244</v>
      </c>
      <c r="B2" s="270"/>
      <c r="C2" s="270"/>
      <c r="D2" s="270"/>
      <c r="E2" s="270"/>
      <c r="F2" s="270"/>
      <c r="G2" s="270"/>
      <c r="H2" s="270"/>
      <c r="I2" s="270"/>
      <c r="J2" s="270"/>
      <c r="K2" s="270"/>
      <c r="L2" s="270"/>
      <c r="M2" s="270"/>
      <c r="N2" s="270"/>
      <c r="O2" s="270"/>
      <c r="P2" s="270"/>
      <c r="Q2" s="270"/>
      <c r="R2" s="25"/>
    </row>
    <row r="3" spans="1:18" ht="18" customHeight="1">
      <c r="A3" s="10" t="s">
        <v>245</v>
      </c>
      <c r="B3" s="9"/>
      <c r="C3" s="9"/>
      <c r="D3" s="9"/>
      <c r="E3" s="9"/>
      <c r="F3" s="9"/>
      <c r="G3" s="9"/>
      <c r="H3" s="9"/>
      <c r="I3" s="9"/>
      <c r="J3" s="9"/>
      <c r="K3" s="9"/>
      <c r="L3" s="9"/>
      <c r="M3" s="9"/>
      <c r="N3" s="9"/>
      <c r="O3" s="9"/>
      <c r="P3" s="271" t="s">
        <v>246</v>
      </c>
      <c r="Q3" s="271"/>
      <c r="R3" s="25"/>
    </row>
    <row r="4" spans="1:18" ht="30" customHeight="1">
      <c r="A4" s="276" t="s">
        <v>247</v>
      </c>
      <c r="B4" s="276" t="s">
        <v>248</v>
      </c>
      <c r="C4" s="276" t="s">
        <v>249</v>
      </c>
      <c r="D4" s="276" t="s">
        <v>250</v>
      </c>
      <c r="E4" s="276" t="s">
        <v>251</v>
      </c>
      <c r="F4" s="272" t="s">
        <v>217</v>
      </c>
      <c r="G4" s="272"/>
      <c r="H4" s="272"/>
      <c r="I4" s="272"/>
      <c r="J4" s="272"/>
      <c r="K4" s="272"/>
      <c r="L4" s="272"/>
      <c r="M4" s="272"/>
      <c r="N4" s="272"/>
      <c r="O4" s="272"/>
      <c r="P4" s="273"/>
      <c r="Q4" s="273"/>
      <c r="R4" s="25"/>
    </row>
    <row r="5" spans="1:18" ht="30" customHeight="1">
      <c r="A5" s="276"/>
      <c r="B5" s="276"/>
      <c r="C5" s="276"/>
      <c r="D5" s="276"/>
      <c r="E5" s="276"/>
      <c r="F5" s="272" t="s">
        <v>225</v>
      </c>
      <c r="G5" s="274" t="s">
        <v>73</v>
      </c>
      <c r="H5" s="275"/>
      <c r="I5" s="275"/>
      <c r="J5" s="275" t="s">
        <v>252</v>
      </c>
      <c r="K5" s="275" t="s">
        <v>75</v>
      </c>
      <c r="L5" s="275" t="s">
        <v>253</v>
      </c>
      <c r="M5" s="275" t="s">
        <v>77</v>
      </c>
      <c r="N5" s="275" t="s">
        <v>78</v>
      </c>
      <c r="O5" s="275" t="s">
        <v>81</v>
      </c>
      <c r="P5" s="275" t="s">
        <v>79</v>
      </c>
      <c r="Q5" s="275" t="s">
        <v>80</v>
      </c>
      <c r="R5" s="25"/>
    </row>
    <row r="6" spans="1:18" ht="34.5" customHeight="1">
      <c r="A6" s="276"/>
      <c r="B6" s="276"/>
      <c r="C6" s="276"/>
      <c r="D6" s="276"/>
      <c r="E6" s="276"/>
      <c r="F6" s="277"/>
      <c r="G6" s="12" t="s">
        <v>107</v>
      </c>
      <c r="H6" s="13" t="s">
        <v>84</v>
      </c>
      <c r="I6" s="11" t="s">
        <v>85</v>
      </c>
      <c r="J6" s="275"/>
      <c r="K6" s="275"/>
      <c r="L6" s="275"/>
      <c r="M6" s="275"/>
      <c r="N6" s="275"/>
      <c r="O6" s="275"/>
      <c r="P6" s="275"/>
      <c r="Q6" s="275"/>
      <c r="R6" s="25"/>
    </row>
    <row r="7" spans="1:18" ht="30" customHeight="1">
      <c r="A7" s="197"/>
      <c r="B7" s="197"/>
      <c r="C7" s="198"/>
      <c r="D7" s="199"/>
      <c r="E7" s="198"/>
      <c r="F7" s="200">
        <f>SUM(F8:F14)</f>
        <v>173</v>
      </c>
      <c r="G7" s="200">
        <f>SUM(G8:G14)</f>
        <v>173</v>
      </c>
      <c r="H7" s="200">
        <f>SUM(H8:H14)</f>
        <v>173</v>
      </c>
      <c r="I7" s="18"/>
      <c r="J7" s="18"/>
      <c r="K7" s="18"/>
      <c r="L7" s="18"/>
      <c r="M7" s="18"/>
      <c r="N7" s="16"/>
      <c r="O7" s="22"/>
      <c r="P7" s="16"/>
      <c r="Q7" s="26"/>
      <c r="R7" s="27"/>
    </row>
    <row r="8" spans="1:18" ht="21.75" customHeight="1">
      <c r="A8" s="201" t="s">
        <v>318</v>
      </c>
      <c r="B8" s="202" t="s">
        <v>319</v>
      </c>
      <c r="C8" s="203"/>
      <c r="D8" s="203"/>
      <c r="E8" s="203"/>
      <c r="F8" s="200">
        <v>40</v>
      </c>
      <c r="G8" s="200">
        <v>40</v>
      </c>
      <c r="H8" s="200">
        <v>40</v>
      </c>
      <c r="I8" s="19"/>
      <c r="J8" s="19"/>
      <c r="K8" s="19"/>
      <c r="L8" s="19"/>
      <c r="M8" s="19"/>
      <c r="N8" s="19"/>
      <c r="O8" s="19"/>
      <c r="P8" s="23"/>
      <c r="Q8" s="19"/>
      <c r="R8" s="25"/>
    </row>
    <row r="9" spans="1:18" ht="21.75" customHeight="1">
      <c r="A9" s="184" t="s">
        <v>320</v>
      </c>
      <c r="B9" s="202" t="s">
        <v>321</v>
      </c>
      <c r="C9" s="203"/>
      <c r="D9" s="203"/>
      <c r="E9" s="203"/>
      <c r="F9" s="200">
        <v>65</v>
      </c>
      <c r="G9" s="200">
        <v>65</v>
      </c>
      <c r="H9" s="200">
        <v>65</v>
      </c>
      <c r="I9" s="19"/>
      <c r="J9" s="19"/>
      <c r="K9" s="19"/>
      <c r="L9" s="19"/>
      <c r="M9" s="19"/>
      <c r="N9" s="19"/>
      <c r="O9" s="19"/>
      <c r="P9" s="19"/>
      <c r="Q9" s="19"/>
      <c r="R9" s="25"/>
    </row>
    <row r="10" spans="1:18" ht="21.75" customHeight="1">
      <c r="A10" s="201" t="s">
        <v>322</v>
      </c>
      <c r="B10" s="204"/>
      <c r="C10" s="204"/>
      <c r="D10" s="204"/>
      <c r="E10" s="203"/>
      <c r="F10" s="200">
        <v>10</v>
      </c>
      <c r="G10" s="200">
        <v>10</v>
      </c>
      <c r="H10" s="200">
        <v>10</v>
      </c>
      <c r="I10" s="19"/>
      <c r="J10" s="19"/>
      <c r="K10" s="20"/>
      <c r="L10" s="20"/>
      <c r="M10" s="20"/>
      <c r="N10" s="20"/>
      <c r="O10" s="19"/>
      <c r="P10" s="19"/>
      <c r="Q10" s="20"/>
      <c r="R10" s="25"/>
    </row>
    <row r="11" spans="1:18" ht="21.75" customHeight="1">
      <c r="A11" s="201" t="s">
        <v>323</v>
      </c>
      <c r="B11" s="204"/>
      <c r="C11" s="204"/>
      <c r="D11" s="204"/>
      <c r="E11" s="204"/>
      <c r="F11" s="200">
        <v>20</v>
      </c>
      <c r="G11" s="200">
        <v>20</v>
      </c>
      <c r="H11" s="200">
        <v>20</v>
      </c>
      <c r="I11" s="20"/>
      <c r="J11" s="20"/>
      <c r="K11" s="20"/>
      <c r="L11" s="20"/>
      <c r="M11" s="20"/>
      <c r="N11" s="20"/>
      <c r="O11" s="19"/>
      <c r="P11" s="20"/>
      <c r="Q11" s="20"/>
      <c r="R11" s="25"/>
    </row>
    <row r="12" spans="1:17" ht="19.5" customHeight="1">
      <c r="A12" s="201" t="s">
        <v>324</v>
      </c>
      <c r="B12" s="7"/>
      <c r="C12" s="7"/>
      <c r="D12" s="7"/>
      <c r="E12" s="7"/>
      <c r="F12" s="200">
        <v>18</v>
      </c>
      <c r="G12" s="200">
        <v>18</v>
      </c>
      <c r="H12" s="200">
        <v>18</v>
      </c>
      <c r="I12" s="7"/>
      <c r="J12" s="7"/>
      <c r="K12" s="7"/>
      <c r="L12" s="7"/>
      <c r="M12" s="7"/>
      <c r="N12" s="7"/>
      <c r="O12" s="7"/>
      <c r="P12" s="7"/>
      <c r="Q12" s="7"/>
    </row>
    <row r="13" spans="1:17" ht="19.5" customHeight="1">
      <c r="A13" s="201" t="s">
        <v>325</v>
      </c>
      <c r="B13" s="7"/>
      <c r="C13" s="7"/>
      <c r="D13" s="7"/>
      <c r="E13" s="7"/>
      <c r="F13" s="200">
        <v>10</v>
      </c>
      <c r="G13" s="200">
        <v>10</v>
      </c>
      <c r="H13" s="200">
        <v>10</v>
      </c>
      <c r="I13" s="7"/>
      <c r="J13" s="7"/>
      <c r="K13" s="7"/>
      <c r="L13" s="7"/>
      <c r="M13" s="7"/>
      <c r="N13" s="7"/>
      <c r="O13" s="7"/>
      <c r="P13" s="7"/>
      <c r="Q13" s="7"/>
    </row>
    <row r="14" spans="1:17" ht="19.5" customHeight="1">
      <c r="A14" s="201" t="s">
        <v>326</v>
      </c>
      <c r="B14" s="7"/>
      <c r="C14" s="7"/>
      <c r="D14" s="7"/>
      <c r="E14" s="7"/>
      <c r="F14" s="200">
        <v>10</v>
      </c>
      <c r="G14" s="200">
        <v>10</v>
      </c>
      <c r="H14" s="200">
        <v>10</v>
      </c>
      <c r="I14" s="7"/>
      <c r="J14" s="7"/>
      <c r="K14" s="24"/>
      <c r="L14" s="7"/>
      <c r="M14" s="7"/>
      <c r="N14" s="7"/>
      <c r="O14" s="7"/>
      <c r="P14" s="7"/>
      <c r="Q14" s="7"/>
    </row>
    <row r="15" spans="1:17" ht="19.5" customHeight="1">
      <c r="A15" s="7"/>
      <c r="B15" s="7"/>
      <c r="C15" s="7"/>
      <c r="D15" s="7"/>
      <c r="E15" s="7"/>
      <c r="F15" s="7"/>
      <c r="G15" s="7"/>
      <c r="H15" s="7"/>
      <c r="I15" s="7"/>
      <c r="J15" s="7"/>
      <c r="K15" s="7"/>
      <c r="L15" s="7"/>
      <c r="M15" s="7"/>
      <c r="N15" s="7"/>
      <c r="O15" s="7"/>
      <c r="P15" s="7"/>
      <c r="Q15" s="7"/>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7"/>
      <c r="L18" s="7"/>
      <c r="M18" s="7"/>
      <c r="N18" s="7"/>
      <c r="O18" s="7"/>
      <c r="P18" s="7"/>
      <c r="Q18" s="7"/>
    </row>
    <row r="19" spans="1:17" ht="19.5" customHeight="1">
      <c r="A19" s="7"/>
      <c r="B19" s="7"/>
      <c r="C19" s="7"/>
      <c r="D19" s="7"/>
      <c r="E19" s="7"/>
      <c r="F19" s="7"/>
      <c r="G19" s="7"/>
      <c r="H19" s="7"/>
      <c r="I19" s="7"/>
      <c r="J19" s="7"/>
      <c r="K19" s="7"/>
      <c r="L19" s="7"/>
      <c r="M19" s="7"/>
      <c r="N19" s="7"/>
      <c r="O19" s="7"/>
      <c r="P19" s="7"/>
      <c r="Q19"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1" sqref="A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8" t="s">
        <v>254</v>
      </c>
      <c r="B1" s="9"/>
      <c r="C1" s="9"/>
      <c r="D1" s="9"/>
      <c r="E1" s="9"/>
      <c r="F1" s="9"/>
      <c r="G1" s="9"/>
      <c r="H1" s="9"/>
      <c r="I1" s="9"/>
      <c r="J1" s="9"/>
      <c r="K1" s="9"/>
      <c r="L1" s="9"/>
      <c r="M1" s="9"/>
      <c r="N1" s="9"/>
      <c r="O1" s="9"/>
      <c r="P1" s="9"/>
      <c r="Q1" s="9"/>
      <c r="R1" s="25"/>
    </row>
    <row r="2" spans="1:18" ht="21.75" customHeight="1">
      <c r="A2" s="270" t="s">
        <v>255</v>
      </c>
      <c r="B2" s="270"/>
      <c r="C2" s="270"/>
      <c r="D2" s="270"/>
      <c r="E2" s="270"/>
      <c r="F2" s="270"/>
      <c r="G2" s="270"/>
      <c r="H2" s="270"/>
      <c r="I2" s="270"/>
      <c r="J2" s="270"/>
      <c r="K2" s="270"/>
      <c r="L2" s="270"/>
      <c r="M2" s="270"/>
      <c r="N2" s="270"/>
      <c r="O2" s="270"/>
      <c r="P2" s="270"/>
      <c r="Q2" s="270"/>
      <c r="R2" s="25"/>
    </row>
    <row r="3" spans="1:18" ht="11.25" customHeight="1">
      <c r="A3" s="10"/>
      <c r="B3" s="9"/>
      <c r="C3" s="9"/>
      <c r="D3" s="9"/>
      <c r="E3" s="9"/>
      <c r="F3" s="9"/>
      <c r="G3" s="9"/>
      <c r="H3" s="9"/>
      <c r="I3" s="9"/>
      <c r="J3" s="9"/>
      <c r="K3" s="9"/>
      <c r="L3" s="9"/>
      <c r="M3" s="9"/>
      <c r="N3" s="9"/>
      <c r="O3" s="9"/>
      <c r="P3" s="278" t="s">
        <v>246</v>
      </c>
      <c r="Q3" s="278"/>
      <c r="R3" s="25"/>
    </row>
    <row r="4" spans="1:18" ht="11.25" customHeight="1">
      <c r="A4" s="10" t="s">
        <v>153</v>
      </c>
      <c r="B4" s="9"/>
      <c r="C4" s="9"/>
      <c r="D4" s="9"/>
      <c r="E4" s="9"/>
      <c r="F4" s="9"/>
      <c r="G4" s="9"/>
      <c r="H4" s="9"/>
      <c r="I4" s="9"/>
      <c r="J4" s="9"/>
      <c r="K4" s="9"/>
      <c r="L4" s="9"/>
      <c r="M4" s="9"/>
      <c r="N4" s="9"/>
      <c r="O4" s="9"/>
      <c r="P4" s="21"/>
      <c r="Q4" s="21"/>
      <c r="R4" s="25"/>
    </row>
    <row r="5" spans="1:18" ht="30" customHeight="1">
      <c r="A5" s="279" t="s">
        <v>256</v>
      </c>
      <c r="B5" s="280"/>
      <c r="C5" s="280"/>
      <c r="D5" s="280"/>
      <c r="E5" s="281"/>
      <c r="F5" s="272" t="s">
        <v>217</v>
      </c>
      <c r="G5" s="272"/>
      <c r="H5" s="272"/>
      <c r="I5" s="272"/>
      <c r="J5" s="272"/>
      <c r="K5" s="272"/>
      <c r="L5" s="272"/>
      <c r="M5" s="272"/>
      <c r="N5" s="272"/>
      <c r="O5" s="272"/>
      <c r="P5" s="273"/>
      <c r="Q5" s="273"/>
      <c r="R5" s="25"/>
    </row>
    <row r="6" spans="1:18" ht="30" customHeight="1">
      <c r="A6" s="282" t="s">
        <v>257</v>
      </c>
      <c r="B6" s="282" t="s">
        <v>248</v>
      </c>
      <c r="C6" s="282" t="s">
        <v>258</v>
      </c>
      <c r="D6" s="282" t="s">
        <v>259</v>
      </c>
      <c r="E6" s="282" t="s">
        <v>260</v>
      </c>
      <c r="F6" s="272" t="s">
        <v>225</v>
      </c>
      <c r="G6" s="274" t="s">
        <v>73</v>
      </c>
      <c r="H6" s="275"/>
      <c r="I6" s="275"/>
      <c r="J6" s="275" t="s">
        <v>252</v>
      </c>
      <c r="K6" s="275" t="s">
        <v>75</v>
      </c>
      <c r="L6" s="275" t="s">
        <v>253</v>
      </c>
      <c r="M6" s="275" t="s">
        <v>77</v>
      </c>
      <c r="N6" s="275" t="s">
        <v>78</v>
      </c>
      <c r="O6" s="275" t="s">
        <v>81</v>
      </c>
      <c r="P6" s="275" t="s">
        <v>79</v>
      </c>
      <c r="Q6" s="275" t="s">
        <v>80</v>
      </c>
      <c r="R6" s="25"/>
    </row>
    <row r="7" spans="1:18" ht="25.5" customHeight="1">
      <c r="A7" s="283"/>
      <c r="B7" s="283"/>
      <c r="C7" s="283"/>
      <c r="D7" s="283"/>
      <c r="E7" s="283"/>
      <c r="F7" s="277"/>
      <c r="G7" s="12" t="s">
        <v>107</v>
      </c>
      <c r="H7" s="13" t="s">
        <v>84</v>
      </c>
      <c r="I7" s="11" t="s">
        <v>85</v>
      </c>
      <c r="J7" s="275"/>
      <c r="K7" s="275"/>
      <c r="L7" s="275"/>
      <c r="M7" s="275"/>
      <c r="N7" s="275"/>
      <c r="O7" s="275"/>
      <c r="P7" s="275"/>
      <c r="Q7" s="275"/>
      <c r="R7" s="25"/>
    </row>
    <row r="8" spans="1:18" ht="30" customHeight="1">
      <c r="A8" s="14"/>
      <c r="B8" s="15"/>
      <c r="C8" s="15"/>
      <c r="D8" s="15"/>
      <c r="E8" s="15"/>
      <c r="F8" s="16"/>
      <c r="G8" s="17"/>
      <c r="H8" s="18"/>
      <c r="I8" s="18"/>
      <c r="J8" s="18"/>
      <c r="K8" s="18"/>
      <c r="L8" s="18"/>
      <c r="M8" s="18"/>
      <c r="N8" s="16"/>
      <c r="O8" s="22"/>
      <c r="P8" s="16"/>
      <c r="Q8" s="26"/>
      <c r="R8" s="27"/>
    </row>
    <row r="9" spans="1:18" ht="21.75" customHeight="1">
      <c r="A9" s="19"/>
      <c r="B9" s="19"/>
      <c r="C9" s="19"/>
      <c r="D9" s="19"/>
      <c r="E9" s="19"/>
      <c r="F9" s="19"/>
      <c r="G9" s="19"/>
      <c r="H9" s="19"/>
      <c r="I9" s="19"/>
      <c r="J9" s="19"/>
      <c r="K9" s="19"/>
      <c r="L9" s="19"/>
      <c r="M9" s="19"/>
      <c r="N9" s="19"/>
      <c r="O9" s="19"/>
      <c r="P9" s="23"/>
      <c r="Q9" s="19"/>
      <c r="R9" s="25"/>
    </row>
    <row r="10" spans="1:18" ht="21.75" customHeight="1">
      <c r="A10" s="19"/>
      <c r="B10" s="19"/>
      <c r="C10" s="19"/>
      <c r="D10" s="19"/>
      <c r="E10" s="19"/>
      <c r="F10" s="19"/>
      <c r="G10" s="19"/>
      <c r="H10" s="19"/>
      <c r="I10" s="19"/>
      <c r="J10" s="19"/>
      <c r="K10" s="19"/>
      <c r="L10" s="19"/>
      <c r="M10" s="19"/>
      <c r="N10" s="19"/>
      <c r="O10" s="19"/>
      <c r="P10" s="19"/>
      <c r="Q10" s="19"/>
      <c r="R10" s="25"/>
    </row>
    <row r="11" spans="1:18" ht="21.75" customHeight="1">
      <c r="A11" s="20"/>
      <c r="B11" s="20"/>
      <c r="C11" s="20"/>
      <c r="D11" s="20"/>
      <c r="E11" s="20"/>
      <c r="F11" s="19"/>
      <c r="G11" s="19"/>
      <c r="H11" s="19"/>
      <c r="I11" s="19"/>
      <c r="J11" s="19"/>
      <c r="K11" s="19"/>
      <c r="L11" s="19"/>
      <c r="M11" s="19"/>
      <c r="N11" s="19"/>
      <c r="O11" s="19"/>
      <c r="P11" s="19"/>
      <c r="Q11" s="19"/>
      <c r="R11" s="25"/>
    </row>
    <row r="12" spans="1:18" ht="21.75" customHeight="1">
      <c r="A12" s="20"/>
      <c r="B12" s="20"/>
      <c r="C12" s="20"/>
      <c r="D12" s="20"/>
      <c r="E12" s="20"/>
      <c r="F12" s="19"/>
      <c r="G12" s="19"/>
      <c r="H12" s="20"/>
      <c r="I12" s="19"/>
      <c r="J12" s="19"/>
      <c r="K12" s="19"/>
      <c r="L12" s="19"/>
      <c r="M12" s="20"/>
      <c r="N12" s="20"/>
      <c r="O12" s="19"/>
      <c r="P12" s="19"/>
      <c r="Q12" s="19"/>
      <c r="R12" s="25"/>
    </row>
    <row r="13" spans="1:18" ht="21.75" customHeight="1">
      <c r="A13" s="20"/>
      <c r="B13" s="20"/>
      <c r="C13" s="20"/>
      <c r="D13" s="20"/>
      <c r="E13" s="20"/>
      <c r="F13" s="19"/>
      <c r="G13" s="19"/>
      <c r="H13" s="20"/>
      <c r="I13" s="19"/>
      <c r="J13" s="19"/>
      <c r="K13" s="19"/>
      <c r="L13" s="20"/>
      <c r="M13" s="20"/>
      <c r="N13" s="20"/>
      <c r="O13" s="19"/>
      <c r="P13" s="19"/>
      <c r="Q13" s="19"/>
      <c r="R13" s="25"/>
    </row>
    <row r="14" spans="1:18" ht="21.75" customHeight="1">
      <c r="A14" s="20"/>
      <c r="B14" s="20"/>
      <c r="C14" s="20"/>
      <c r="D14" s="20"/>
      <c r="E14" s="20"/>
      <c r="F14" s="19"/>
      <c r="G14" s="19"/>
      <c r="H14" s="19"/>
      <c r="I14" s="19"/>
      <c r="J14" s="19"/>
      <c r="K14" s="20"/>
      <c r="L14" s="20"/>
      <c r="M14" s="20"/>
      <c r="N14" s="20"/>
      <c r="O14" s="19"/>
      <c r="P14" s="19"/>
      <c r="Q14" s="20"/>
      <c r="R14" s="25"/>
    </row>
    <row r="15" spans="1:18" ht="21.75" customHeight="1">
      <c r="A15" s="20"/>
      <c r="B15" s="20"/>
      <c r="C15" s="20"/>
      <c r="D15" s="20"/>
      <c r="E15" s="20"/>
      <c r="F15" s="20"/>
      <c r="G15" s="20"/>
      <c r="H15" s="20"/>
      <c r="I15" s="20"/>
      <c r="J15" s="20"/>
      <c r="K15" s="20"/>
      <c r="L15" s="20"/>
      <c r="M15" s="20"/>
      <c r="N15" s="20"/>
      <c r="O15" s="19"/>
      <c r="P15" s="20"/>
      <c r="Q15" s="20"/>
      <c r="R15" s="25"/>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4"/>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0">
      <selection activeCell="X18" sqref="X1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261</v>
      </c>
    </row>
    <row r="2" spans="2:5" ht="46.5" customHeight="1">
      <c r="B2" s="284" t="s">
        <v>262</v>
      </c>
      <c r="C2" s="284"/>
      <c r="D2" s="284"/>
      <c r="E2" s="3" t="s">
        <v>3</v>
      </c>
    </row>
    <row r="3" spans="2:5" ht="24.75" customHeight="1">
      <c r="B3" s="4" t="s">
        <v>153</v>
      </c>
      <c r="C3" s="2"/>
      <c r="D3" s="2"/>
      <c r="E3" s="3"/>
    </row>
    <row r="4" spans="2:5" ht="24" customHeight="1">
      <c r="B4" s="285" t="s">
        <v>263</v>
      </c>
      <c r="C4" s="285" t="s">
        <v>264</v>
      </c>
      <c r="D4" s="285" t="s">
        <v>265</v>
      </c>
      <c r="E4" s="286" t="s">
        <v>266</v>
      </c>
    </row>
    <row r="5" spans="2:5" ht="24" customHeight="1">
      <c r="B5" s="285"/>
      <c r="C5" s="285"/>
      <c r="D5" s="285"/>
      <c r="E5" s="287"/>
    </row>
    <row r="6" spans="2:5" ht="24" customHeight="1">
      <c r="B6" s="5" t="s">
        <v>267</v>
      </c>
      <c r="C6" s="6"/>
      <c r="D6" s="7"/>
      <c r="E6" s="7"/>
    </row>
    <row r="7" spans="2:5" ht="24" customHeight="1">
      <c r="B7" s="205" t="s">
        <v>268</v>
      </c>
      <c r="C7" s="206">
        <v>1</v>
      </c>
      <c r="D7" s="119">
        <v>731</v>
      </c>
      <c r="E7" s="119">
        <v>124.83</v>
      </c>
    </row>
    <row r="8" spans="2:5" ht="24" customHeight="1">
      <c r="B8" s="207" t="s">
        <v>269</v>
      </c>
      <c r="C8" s="206">
        <v>2</v>
      </c>
      <c r="D8" s="119"/>
      <c r="E8" s="119"/>
    </row>
    <row r="9" spans="2:5" ht="24" customHeight="1">
      <c r="B9" s="207" t="s">
        <v>270</v>
      </c>
      <c r="C9" s="206">
        <v>3</v>
      </c>
      <c r="D9" s="119"/>
      <c r="E9" s="119"/>
    </row>
    <row r="10" spans="2:5" ht="24" customHeight="1">
      <c r="B10" s="207" t="s">
        <v>271</v>
      </c>
      <c r="C10" s="208">
        <v>4</v>
      </c>
      <c r="D10" s="119">
        <v>174</v>
      </c>
      <c r="E10" s="211">
        <v>69.77</v>
      </c>
    </row>
    <row r="11" spans="2:5" ht="24" customHeight="1">
      <c r="B11" s="207" t="s">
        <v>272</v>
      </c>
      <c r="C11" s="206">
        <v>5</v>
      </c>
      <c r="D11" s="119"/>
      <c r="E11" s="119"/>
    </row>
    <row r="12" spans="2:5" ht="24" customHeight="1">
      <c r="B12" s="207" t="s">
        <v>273</v>
      </c>
      <c r="C12" s="206">
        <v>6</v>
      </c>
      <c r="D12" s="119"/>
      <c r="E12" s="119"/>
    </row>
    <row r="13" spans="2:5" ht="24" customHeight="1">
      <c r="B13" s="207" t="s">
        <v>274</v>
      </c>
      <c r="C13" s="206">
        <v>7</v>
      </c>
      <c r="D13" s="119"/>
      <c r="E13" s="119"/>
    </row>
    <row r="14" spans="2:5" ht="24" customHeight="1">
      <c r="B14" s="207" t="s">
        <v>275</v>
      </c>
      <c r="C14" s="206">
        <v>8</v>
      </c>
      <c r="D14" s="119"/>
      <c r="E14" s="119"/>
    </row>
    <row r="15" spans="2:5" ht="24" customHeight="1">
      <c r="B15" s="207" t="s">
        <v>276</v>
      </c>
      <c r="C15" s="206">
        <v>9</v>
      </c>
      <c r="D15" s="119"/>
      <c r="E15" s="119"/>
    </row>
    <row r="16" spans="2:5" ht="24" customHeight="1">
      <c r="B16" s="209" t="s">
        <v>277</v>
      </c>
      <c r="C16" s="206">
        <v>10</v>
      </c>
      <c r="D16" s="119">
        <v>557</v>
      </c>
      <c r="E16" s="119">
        <v>55.06</v>
      </c>
    </row>
    <row r="17" spans="2:5" ht="24" customHeight="1">
      <c r="B17" s="210" t="s">
        <v>278</v>
      </c>
      <c r="C17" s="206">
        <v>11</v>
      </c>
      <c r="D17" s="119">
        <v>557</v>
      </c>
      <c r="E17" s="119">
        <v>55.06</v>
      </c>
    </row>
  </sheetData>
  <sheetProtection/>
  <mergeCells count="5">
    <mergeCell ref="B2:D2"/>
    <mergeCell ref="B4:B5"/>
    <mergeCell ref="C4:C5"/>
    <mergeCell ref="D4:D5"/>
    <mergeCell ref="E4:E5"/>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18" sqref="E18"/>
    </sheetView>
  </sheetViews>
  <sheetFormatPr defaultColWidth="15.5" defaultRowHeight="25.5" customHeight="1"/>
  <sheetData>
    <row r="1" ht="21.75" customHeight="1">
      <c r="A1" s="29" t="s">
        <v>69</v>
      </c>
    </row>
    <row r="2" spans="1:13" ht="36" customHeight="1">
      <c r="A2" s="212" t="s">
        <v>70</v>
      </c>
      <c r="B2" s="212"/>
      <c r="C2" s="212"/>
      <c r="D2" s="212"/>
      <c r="E2" s="212"/>
      <c r="F2" s="212"/>
      <c r="G2" s="212"/>
      <c r="H2" s="212"/>
      <c r="I2" s="212"/>
      <c r="J2" s="212"/>
      <c r="K2" s="212"/>
      <c r="L2" s="212"/>
      <c r="M2" s="212"/>
    </row>
    <row r="3" spans="1:13" ht="16.5" customHeight="1">
      <c r="A3" t="s">
        <v>2</v>
      </c>
      <c r="M3" t="s">
        <v>3</v>
      </c>
    </row>
    <row r="4" spans="1:13" ht="20.25" customHeight="1">
      <c r="A4" s="217" t="s">
        <v>71</v>
      </c>
      <c r="B4" s="217"/>
      <c r="C4" s="217" t="s">
        <v>72</v>
      </c>
      <c r="D4" s="217" t="s">
        <v>73</v>
      </c>
      <c r="E4" s="217"/>
      <c r="F4" s="217" t="s">
        <v>74</v>
      </c>
      <c r="G4" s="217" t="s">
        <v>75</v>
      </c>
      <c r="H4" s="217" t="s">
        <v>76</v>
      </c>
      <c r="I4" s="217" t="s">
        <v>77</v>
      </c>
      <c r="J4" s="217" t="s">
        <v>78</v>
      </c>
      <c r="K4" s="217" t="s">
        <v>79</v>
      </c>
      <c r="L4" s="217" t="s">
        <v>80</v>
      </c>
      <c r="M4" s="217" t="s">
        <v>81</v>
      </c>
    </row>
    <row r="5" spans="1:13" ht="25.5" customHeight="1">
      <c r="A5" s="140" t="s">
        <v>82</v>
      </c>
      <c r="B5" s="140" t="s">
        <v>83</v>
      </c>
      <c r="C5" s="217"/>
      <c r="D5" s="140" t="s">
        <v>84</v>
      </c>
      <c r="E5" s="140" t="s">
        <v>85</v>
      </c>
      <c r="F5" s="217"/>
      <c r="G5" s="217"/>
      <c r="H5" s="217"/>
      <c r="I5" s="217"/>
      <c r="J5" s="217"/>
      <c r="K5" s="217"/>
      <c r="L5" s="217"/>
      <c r="M5" s="217"/>
    </row>
    <row r="6" spans="1:13" s="28" customFormat="1" ht="25.5" customHeight="1">
      <c r="A6" s="80" t="s">
        <v>279</v>
      </c>
      <c r="B6" s="80" t="s">
        <v>280</v>
      </c>
      <c r="C6" s="82">
        <v>1373.47</v>
      </c>
      <c r="D6" s="82">
        <f>C6-E6</f>
        <v>1223.47</v>
      </c>
      <c r="E6" s="82">
        <v>150</v>
      </c>
      <c r="F6" s="82"/>
      <c r="G6" s="82"/>
      <c r="H6" s="82"/>
      <c r="I6" s="82"/>
      <c r="J6" s="82"/>
      <c r="K6" s="82"/>
      <c r="L6" s="82"/>
      <c r="M6" s="83"/>
    </row>
    <row r="7" spans="1:13" s="28" customFormat="1" ht="25.5" customHeight="1">
      <c r="A7" s="141"/>
      <c r="B7" s="141"/>
      <c r="C7" s="114"/>
      <c r="D7" s="114"/>
      <c r="E7" s="114"/>
      <c r="F7" s="114"/>
      <c r="G7" s="114"/>
      <c r="H7" s="114"/>
      <c r="I7" s="114"/>
      <c r="J7" s="114"/>
      <c r="K7" s="114"/>
      <c r="L7" s="114"/>
      <c r="M7" s="114"/>
    </row>
    <row r="8" spans="1:15" ht="25.5" customHeight="1">
      <c r="A8" s="216" t="s">
        <v>86</v>
      </c>
      <c r="B8" s="216"/>
      <c r="C8" s="216"/>
      <c r="D8" s="216"/>
      <c r="E8" s="216"/>
      <c r="F8" s="216"/>
      <c r="G8" s="216"/>
      <c r="H8" s="216"/>
      <c r="I8" s="216"/>
      <c r="J8" s="216"/>
      <c r="K8" s="216"/>
      <c r="L8" s="49"/>
      <c r="M8" s="49"/>
      <c r="N8" s="49"/>
      <c r="O8" s="49"/>
    </row>
    <row r="9" spans="1:15" ht="25.5" customHeight="1">
      <c r="A9" s="49"/>
      <c r="B9" s="49"/>
      <c r="C9" s="49"/>
      <c r="D9" s="49"/>
      <c r="E9" s="49"/>
      <c r="F9" s="49"/>
      <c r="H9" s="49"/>
      <c r="I9" s="49"/>
      <c r="J9" s="49"/>
      <c r="K9" s="49"/>
      <c r="L9" s="49"/>
      <c r="N9" s="49"/>
      <c r="O9" s="49"/>
    </row>
    <row r="10" spans="1:5" ht="25.5" customHeight="1">
      <c r="A10" s="49"/>
      <c r="B10" s="49"/>
      <c r="C10" s="49"/>
      <c r="E10" s="49"/>
    </row>
    <row r="11" spans="2:4" ht="25.5" customHeight="1">
      <c r="B11" s="49"/>
      <c r="C11" s="49"/>
      <c r="D11" s="49"/>
    </row>
    <row r="12" spans="2:4" ht="25.5" customHeight="1">
      <c r="B12" s="49"/>
      <c r="C12" s="49"/>
      <c r="D12" s="49"/>
    </row>
    <row r="13" spans="3:4" ht="25.5" customHeight="1">
      <c r="C13" s="49"/>
      <c r="D13" s="49"/>
    </row>
    <row r="14" ht="25.5" customHeight="1">
      <c r="D14" s="49"/>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zoomScalePageLayoutView="0" workbookViewId="0" topLeftCell="A1">
      <selection activeCell="I16" sqref="I16"/>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8" t="s">
        <v>87</v>
      </c>
      <c r="C1" s="218"/>
      <c r="D1" s="218"/>
      <c r="E1" s="218"/>
    </row>
    <row r="2" spans="1:15" ht="43.5" customHeight="1">
      <c r="A2" s="219" t="s">
        <v>88</v>
      </c>
      <c r="B2" s="219"/>
      <c r="C2" s="219"/>
      <c r="D2" s="219"/>
      <c r="E2" s="219"/>
      <c r="F2" s="219"/>
      <c r="G2" s="219"/>
      <c r="H2" s="219"/>
      <c r="I2" s="219"/>
      <c r="J2" s="219"/>
      <c r="K2" s="219"/>
      <c r="L2" s="219"/>
      <c r="M2" s="219"/>
      <c r="N2" s="219"/>
      <c r="O2" s="219"/>
    </row>
    <row r="3" spans="1:15" ht="16.5" customHeight="1">
      <c r="A3" s="220" t="s">
        <v>2</v>
      </c>
      <c r="B3" s="220"/>
      <c r="C3" s="220"/>
      <c r="D3" s="220"/>
      <c r="E3" s="220"/>
      <c r="N3" s="221" t="s">
        <v>3</v>
      </c>
      <c r="O3" s="221"/>
    </row>
    <row r="4" spans="1:15" ht="20.25" customHeight="1">
      <c r="A4" s="222" t="s">
        <v>89</v>
      </c>
      <c r="B4" s="222"/>
      <c r="C4" s="222"/>
      <c r="D4" s="223"/>
      <c r="E4" s="222" t="s">
        <v>72</v>
      </c>
      <c r="F4" s="224" t="s">
        <v>73</v>
      </c>
      <c r="G4" s="223"/>
      <c r="H4" s="225" t="s">
        <v>74</v>
      </c>
      <c r="I4" s="225" t="s">
        <v>75</v>
      </c>
      <c r="J4" s="225" t="s">
        <v>76</v>
      </c>
      <c r="K4" s="225" t="s">
        <v>77</v>
      </c>
      <c r="L4" s="225" t="s">
        <v>78</v>
      </c>
      <c r="M4" s="225" t="s">
        <v>79</v>
      </c>
      <c r="N4" s="227" t="s">
        <v>80</v>
      </c>
      <c r="O4" s="228" t="s">
        <v>81</v>
      </c>
    </row>
    <row r="5" spans="1:15" ht="25.5" customHeight="1">
      <c r="A5" s="222" t="s">
        <v>90</v>
      </c>
      <c r="B5" s="222"/>
      <c r="C5" s="231"/>
      <c r="D5" s="231" t="s">
        <v>91</v>
      </c>
      <c r="E5" s="222"/>
      <c r="F5" s="233" t="s">
        <v>84</v>
      </c>
      <c r="G5" s="225" t="s">
        <v>85</v>
      </c>
      <c r="H5" s="225"/>
      <c r="I5" s="225"/>
      <c r="J5" s="225"/>
      <c r="K5" s="225"/>
      <c r="L5" s="225"/>
      <c r="M5" s="225"/>
      <c r="N5" s="225"/>
      <c r="O5" s="229"/>
    </row>
    <row r="6" spans="1:15" ht="25.5" customHeight="1">
      <c r="A6" s="78" t="s">
        <v>92</v>
      </c>
      <c r="B6" s="78" t="s">
        <v>93</v>
      </c>
      <c r="C6" s="79" t="s">
        <v>94</v>
      </c>
      <c r="D6" s="223"/>
      <c r="E6" s="232"/>
      <c r="F6" s="234"/>
      <c r="G6" s="226"/>
      <c r="H6" s="226"/>
      <c r="I6" s="226"/>
      <c r="J6" s="226"/>
      <c r="K6" s="226"/>
      <c r="L6" s="226"/>
      <c r="M6" s="226"/>
      <c r="N6" s="226"/>
      <c r="O6" s="230"/>
    </row>
    <row r="7" spans="1:15" s="28" customFormat="1" ht="25.5" customHeight="1">
      <c r="A7" s="80" t="s">
        <v>281</v>
      </c>
      <c r="B7" s="80" t="s">
        <v>282</v>
      </c>
      <c r="C7" s="80" t="s">
        <v>283</v>
      </c>
      <c r="D7" s="87" t="s">
        <v>284</v>
      </c>
      <c r="E7" s="82">
        <f>F7</f>
        <v>976.06</v>
      </c>
      <c r="F7" s="82">
        <v>976.06</v>
      </c>
      <c r="G7" s="82"/>
      <c r="H7" s="82"/>
      <c r="I7" s="82"/>
      <c r="J7" s="82"/>
      <c r="K7" s="82"/>
      <c r="L7" s="83"/>
      <c r="M7" s="84"/>
      <c r="N7" s="82"/>
      <c r="O7" s="83"/>
    </row>
    <row r="8" spans="1:15" s="28" customFormat="1" ht="25.5" customHeight="1">
      <c r="A8" s="141" t="s">
        <v>281</v>
      </c>
      <c r="B8" s="141" t="s">
        <v>282</v>
      </c>
      <c r="C8" s="141" t="s">
        <v>283</v>
      </c>
      <c r="D8" s="169" t="s">
        <v>285</v>
      </c>
      <c r="E8" s="82">
        <f>F8+G8</f>
        <v>342</v>
      </c>
      <c r="F8" s="82">
        <v>192</v>
      </c>
      <c r="G8" s="82">
        <v>150</v>
      </c>
      <c r="H8" s="82"/>
      <c r="I8" s="82"/>
      <c r="J8" s="82"/>
      <c r="K8" s="82"/>
      <c r="L8" s="83"/>
      <c r="M8" s="84"/>
      <c r="N8" s="82"/>
      <c r="O8" s="83"/>
    </row>
    <row r="9" spans="1:18" ht="25.5" customHeight="1">
      <c r="A9" s="141" t="s">
        <v>286</v>
      </c>
      <c r="B9" s="141" t="s">
        <v>287</v>
      </c>
      <c r="C9" s="141" t="s">
        <v>283</v>
      </c>
      <c r="D9" s="169" t="s">
        <v>288</v>
      </c>
      <c r="E9" s="171">
        <f>F9</f>
        <v>55.41</v>
      </c>
      <c r="F9" s="119">
        <v>55.41</v>
      </c>
      <c r="G9" s="171"/>
      <c r="H9" s="24"/>
      <c r="I9" s="24"/>
      <c r="J9" s="24"/>
      <c r="K9" s="24"/>
      <c r="L9" s="24"/>
      <c r="M9" s="24"/>
      <c r="N9" s="24"/>
      <c r="O9" s="24"/>
      <c r="P9" s="49"/>
      <c r="Q9" s="49"/>
      <c r="R9" s="49"/>
    </row>
    <row r="10" spans="1:18" ht="25.5" customHeight="1">
      <c r="A10" s="216" t="s">
        <v>95</v>
      </c>
      <c r="B10" s="216"/>
      <c r="C10" s="216"/>
      <c r="D10" s="216"/>
      <c r="E10" s="216"/>
      <c r="F10" s="216"/>
      <c r="G10" s="216"/>
      <c r="H10" s="216"/>
      <c r="I10" s="216"/>
      <c r="J10" s="216"/>
      <c r="K10" s="216"/>
      <c r="L10" s="216"/>
      <c r="M10" s="216"/>
      <c r="O10" s="49"/>
      <c r="P10" s="49"/>
      <c r="Q10" s="49"/>
      <c r="R10" s="49"/>
    </row>
    <row r="11" spans="2:18" ht="25.5" customHeight="1">
      <c r="B11" s="49"/>
      <c r="C11" s="49"/>
      <c r="D11" s="49"/>
      <c r="E11" s="49"/>
      <c r="F11" s="49"/>
      <c r="H11" s="49"/>
      <c r="R11" s="49"/>
    </row>
    <row r="12" spans="3:6" ht="25.5" customHeight="1">
      <c r="C12" s="49"/>
      <c r="D12" s="49"/>
      <c r="E12" s="49"/>
      <c r="F12" s="49"/>
    </row>
    <row r="13" spans="4:6" ht="25.5" customHeight="1">
      <c r="D13" s="49"/>
      <c r="E13" s="49"/>
      <c r="F13" s="49"/>
    </row>
    <row r="14" spans="4:6" ht="25.5" customHeight="1">
      <c r="D14" s="49"/>
      <c r="E14" s="49"/>
      <c r="F14" s="49"/>
    </row>
    <row r="15" ht="25.5" customHeight="1">
      <c r="E15" s="49"/>
    </row>
    <row r="16" spans="5:6" ht="25.5" customHeight="1">
      <c r="E16" s="49"/>
      <c r="F16" s="4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A5:C5"/>
    <mergeCell ref="A10:M10"/>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zoomScalePageLayoutView="0" workbookViewId="0" topLeftCell="A1">
      <selection activeCell="F15" sqref="F15"/>
    </sheetView>
  </sheetViews>
  <sheetFormatPr defaultColWidth="14.33203125" defaultRowHeight="17.25" customHeight="1"/>
  <cols>
    <col min="1" max="1" width="6.33203125" style="0" customWidth="1"/>
    <col min="2" max="2" width="6.16015625" style="0" customWidth="1"/>
    <col min="3" max="3" width="7" style="0" customWidth="1"/>
    <col min="4" max="4" width="17.660156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29" t="s">
        <v>96</v>
      </c>
    </row>
    <row r="2" spans="1:25" ht="36" customHeight="1">
      <c r="A2" s="212" t="s">
        <v>97</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235" t="s">
        <v>2</v>
      </c>
      <c r="B3" s="235"/>
      <c r="C3" s="235"/>
      <c r="Y3" s="86" t="s">
        <v>98</v>
      </c>
    </row>
    <row r="4" spans="1:25" ht="20.25" customHeight="1">
      <c r="A4" s="222" t="s">
        <v>99</v>
      </c>
      <c r="B4" s="222"/>
      <c r="C4" s="222"/>
      <c r="D4" s="223"/>
      <c r="E4" s="231" t="s">
        <v>72</v>
      </c>
      <c r="F4" s="232" t="s">
        <v>100</v>
      </c>
      <c r="G4" s="232"/>
      <c r="H4" s="232"/>
      <c r="I4" s="223"/>
      <c r="J4" s="225" t="s">
        <v>101</v>
      </c>
      <c r="K4" s="225"/>
      <c r="L4" s="225"/>
      <c r="M4" s="225"/>
      <c r="N4" s="225"/>
      <c r="O4" s="225"/>
      <c r="P4" s="225"/>
      <c r="Q4" s="225"/>
      <c r="R4" s="225"/>
      <c r="S4" s="225"/>
      <c r="T4" s="225"/>
      <c r="U4" s="229" t="s">
        <v>102</v>
      </c>
      <c r="V4" s="229" t="s">
        <v>103</v>
      </c>
      <c r="W4" s="229" t="s">
        <v>104</v>
      </c>
      <c r="X4" s="229" t="s">
        <v>105</v>
      </c>
      <c r="Y4" s="229" t="s">
        <v>106</v>
      </c>
    </row>
    <row r="5" spans="1:25" ht="25.5" customHeight="1">
      <c r="A5" s="222" t="s">
        <v>90</v>
      </c>
      <c r="B5" s="222"/>
      <c r="C5" s="222"/>
      <c r="D5" s="222" t="s">
        <v>91</v>
      </c>
      <c r="E5" s="233"/>
      <c r="F5" s="222" t="s">
        <v>107</v>
      </c>
      <c r="G5" s="222" t="s">
        <v>108</v>
      </c>
      <c r="H5" s="229" t="s">
        <v>109</v>
      </c>
      <c r="I5" s="225" t="s">
        <v>110</v>
      </c>
      <c r="J5" s="227" t="s">
        <v>107</v>
      </c>
      <c r="K5" s="227" t="s">
        <v>111</v>
      </c>
      <c r="L5" s="227" t="s">
        <v>112</v>
      </c>
      <c r="M5" s="227" t="s">
        <v>113</v>
      </c>
      <c r="N5" s="227" t="s">
        <v>114</v>
      </c>
      <c r="O5" s="227" t="s">
        <v>115</v>
      </c>
      <c r="P5" s="227" t="s">
        <v>116</v>
      </c>
      <c r="Q5" s="227" t="s">
        <v>117</v>
      </c>
      <c r="R5" s="227" t="s">
        <v>118</v>
      </c>
      <c r="S5" s="227" t="s">
        <v>119</v>
      </c>
      <c r="T5" s="227" t="s">
        <v>120</v>
      </c>
      <c r="U5" s="229"/>
      <c r="V5" s="229"/>
      <c r="W5" s="229"/>
      <c r="X5" s="229"/>
      <c r="Y5" s="229"/>
    </row>
    <row r="6" spans="1:25" ht="25.5" customHeight="1">
      <c r="A6" s="119" t="s">
        <v>92</v>
      </c>
      <c r="B6" s="119" t="s">
        <v>93</v>
      </c>
      <c r="C6" s="119" t="s">
        <v>94</v>
      </c>
      <c r="D6" s="222"/>
      <c r="E6" s="234"/>
      <c r="F6" s="232"/>
      <c r="G6" s="232"/>
      <c r="H6" s="230"/>
      <c r="I6" s="226"/>
      <c r="J6" s="226"/>
      <c r="K6" s="226"/>
      <c r="L6" s="226"/>
      <c r="M6" s="226"/>
      <c r="N6" s="226"/>
      <c r="O6" s="226"/>
      <c r="P6" s="226"/>
      <c r="Q6" s="226"/>
      <c r="R6" s="226"/>
      <c r="S6" s="226"/>
      <c r="T6" s="226"/>
      <c r="U6" s="230"/>
      <c r="V6" s="230"/>
      <c r="W6" s="230"/>
      <c r="X6" s="230"/>
      <c r="Y6" s="230"/>
    </row>
    <row r="7" spans="1:25" ht="25.5" customHeight="1">
      <c r="A7" s="7"/>
      <c r="B7" s="7"/>
      <c r="C7" s="7"/>
      <c r="D7" s="7"/>
      <c r="E7" s="110">
        <f>E8+E9+E10</f>
        <v>1373.47</v>
      </c>
      <c r="F7" s="84"/>
      <c r="G7" s="82"/>
      <c r="H7" s="82"/>
      <c r="I7" s="82"/>
      <c r="J7" s="82"/>
      <c r="K7" s="82"/>
      <c r="L7" s="85"/>
      <c r="M7" s="85"/>
      <c r="N7" s="85"/>
      <c r="O7" s="85"/>
      <c r="P7" s="85"/>
      <c r="Q7" s="85"/>
      <c r="R7" s="85"/>
      <c r="S7" s="85"/>
      <c r="T7" s="85"/>
      <c r="U7" s="85"/>
      <c r="V7" s="85"/>
      <c r="W7" s="85"/>
      <c r="X7" s="85"/>
      <c r="Y7" s="66"/>
    </row>
    <row r="8" spans="1:25" ht="28.5" customHeight="1">
      <c r="A8" s="80" t="s">
        <v>281</v>
      </c>
      <c r="B8" s="80" t="s">
        <v>282</v>
      </c>
      <c r="C8" s="80" t="s">
        <v>283</v>
      </c>
      <c r="D8" s="171" t="s">
        <v>289</v>
      </c>
      <c r="E8" s="110">
        <f>F8</f>
        <v>976.06</v>
      </c>
      <c r="F8" s="84">
        <v>976.06</v>
      </c>
      <c r="G8" s="82">
        <v>877.78</v>
      </c>
      <c r="H8" s="82">
        <v>98.28</v>
      </c>
      <c r="I8" s="82"/>
      <c r="J8" s="82"/>
      <c r="K8" s="82"/>
      <c r="L8" s="85"/>
      <c r="M8" s="85"/>
      <c r="N8" s="85"/>
      <c r="O8" s="85"/>
      <c r="P8" s="85"/>
      <c r="Q8" s="85"/>
      <c r="R8" s="85"/>
      <c r="S8" s="85"/>
      <c r="T8" s="85"/>
      <c r="U8" s="85"/>
      <c r="V8" s="85"/>
      <c r="W8" s="85"/>
      <c r="X8" s="85"/>
      <c r="Y8" s="66"/>
    </row>
    <row r="9" spans="1:25" ht="28.5" customHeight="1">
      <c r="A9" s="80" t="s">
        <v>281</v>
      </c>
      <c r="B9" s="80" t="s">
        <v>282</v>
      </c>
      <c r="C9" s="80" t="s">
        <v>287</v>
      </c>
      <c r="D9" s="168" t="s">
        <v>285</v>
      </c>
      <c r="E9" s="110">
        <v>342</v>
      </c>
      <c r="F9" s="84"/>
      <c r="G9" s="171"/>
      <c r="H9" s="171"/>
      <c r="I9" s="82"/>
      <c r="J9" s="82">
        <v>342</v>
      </c>
      <c r="K9" s="82">
        <v>342</v>
      </c>
      <c r="L9" s="85"/>
      <c r="M9" s="85"/>
      <c r="N9" s="85"/>
      <c r="O9" s="85"/>
      <c r="P9" s="85"/>
      <c r="Q9" s="85"/>
      <c r="R9" s="85"/>
      <c r="S9" s="85"/>
      <c r="T9" s="85"/>
      <c r="U9" s="85"/>
      <c r="V9" s="85"/>
      <c r="W9" s="85"/>
      <c r="X9" s="85"/>
      <c r="Y9" s="66"/>
    </row>
    <row r="10" spans="1:25" ht="28.5" customHeight="1">
      <c r="A10" s="80" t="s">
        <v>286</v>
      </c>
      <c r="B10" s="80" t="s">
        <v>287</v>
      </c>
      <c r="C10" s="80" t="s">
        <v>283</v>
      </c>
      <c r="D10" s="172" t="s">
        <v>288</v>
      </c>
      <c r="E10" s="82">
        <v>55.41</v>
      </c>
      <c r="F10" s="82">
        <v>55.41</v>
      </c>
      <c r="G10" s="82">
        <v>55.41</v>
      </c>
      <c r="H10" s="82"/>
      <c r="I10" s="82"/>
      <c r="J10" s="82"/>
      <c r="K10" s="82"/>
      <c r="L10" s="85"/>
      <c r="M10" s="85"/>
      <c r="N10" s="85"/>
      <c r="O10" s="85"/>
      <c r="P10" s="85"/>
      <c r="Q10" s="85"/>
      <c r="R10" s="85"/>
      <c r="S10" s="85"/>
      <c r="T10" s="85"/>
      <c r="U10" s="85"/>
      <c r="V10" s="85"/>
      <c r="W10" s="85"/>
      <c r="X10" s="85"/>
      <c r="Y10" s="66"/>
    </row>
    <row r="11" spans="1:25" s="28" customFormat="1" ht="25.5" customHeight="1">
      <c r="A11" s="80"/>
      <c r="B11" s="80"/>
      <c r="C11" s="80"/>
      <c r="D11" s="87"/>
      <c r="E11" s="82"/>
      <c r="F11" s="114"/>
      <c r="G11" s="82"/>
      <c r="H11" s="82"/>
      <c r="I11" s="82"/>
      <c r="J11" s="82"/>
      <c r="K11" s="82"/>
      <c r="L11" s="82"/>
      <c r="M11" s="82"/>
      <c r="N11" s="82"/>
      <c r="O11" s="82"/>
      <c r="P11" s="82"/>
      <c r="Q11" s="82"/>
      <c r="R11" s="82"/>
      <c r="S11" s="82"/>
      <c r="T11" s="82"/>
      <c r="U11" s="82"/>
      <c r="V11" s="82"/>
      <c r="W11" s="82"/>
      <c r="X11" s="82"/>
      <c r="Y11" s="83"/>
    </row>
    <row r="12" spans="1:27" ht="25.5" customHeight="1">
      <c r="A12" s="24"/>
      <c r="B12" s="24"/>
      <c r="C12" s="24"/>
      <c r="D12" s="24"/>
      <c r="E12" s="24"/>
      <c r="F12" s="24"/>
      <c r="G12" s="24"/>
      <c r="H12" s="24"/>
      <c r="I12" s="24"/>
      <c r="J12" s="24"/>
      <c r="K12" s="24"/>
      <c r="L12" s="24"/>
      <c r="M12" s="24"/>
      <c r="N12" s="24"/>
      <c r="O12" s="24"/>
      <c r="P12" s="24"/>
      <c r="Q12" s="24"/>
      <c r="R12" s="24"/>
      <c r="S12" s="24"/>
      <c r="T12" s="7"/>
      <c r="U12" s="24"/>
      <c r="V12" s="24"/>
      <c r="W12" s="24"/>
      <c r="X12" s="24"/>
      <c r="Y12" s="24"/>
      <c r="Z12" s="49"/>
      <c r="AA12" s="49"/>
    </row>
    <row r="13" spans="1:28" ht="25.5" customHeight="1">
      <c r="A13" s="216" t="s">
        <v>121</v>
      </c>
      <c r="B13" s="216"/>
      <c r="C13" s="216"/>
      <c r="D13" s="216"/>
      <c r="E13" s="216"/>
      <c r="F13" s="216"/>
      <c r="G13" s="216"/>
      <c r="H13" s="216"/>
      <c r="I13" s="216"/>
      <c r="J13" s="216"/>
      <c r="K13" s="216"/>
      <c r="L13" s="216"/>
      <c r="M13" s="216"/>
      <c r="N13" s="49"/>
      <c r="O13" s="49"/>
      <c r="P13" s="49"/>
      <c r="R13" s="49"/>
      <c r="S13" s="49"/>
      <c r="T13" s="49"/>
      <c r="W13" s="49"/>
      <c r="X13" s="49"/>
      <c r="Y13" s="49"/>
      <c r="Z13" s="49"/>
      <c r="AB13" s="49"/>
    </row>
    <row r="14" spans="3:28" ht="25.5" customHeight="1">
      <c r="C14" s="49"/>
      <c r="D14" s="49"/>
      <c r="E14" s="49"/>
      <c r="F14" s="49"/>
      <c r="K14" s="49"/>
      <c r="L14" s="49"/>
      <c r="M14" s="49"/>
      <c r="R14" s="49"/>
      <c r="S14" s="49"/>
      <c r="AB14" s="49"/>
    </row>
    <row r="15" spans="4:27" ht="25.5" customHeight="1">
      <c r="D15" s="49"/>
      <c r="E15" s="49"/>
      <c r="F15" s="49"/>
      <c r="G15" s="49"/>
      <c r="K15" s="49"/>
      <c r="L15" s="49"/>
      <c r="M15" s="49"/>
      <c r="S15" s="49"/>
      <c r="AA15" s="49"/>
    </row>
    <row r="16" spans="4:13" ht="25.5" customHeight="1">
      <c r="D16" s="49"/>
      <c r="E16" s="49"/>
      <c r="F16" s="49"/>
      <c r="G16" s="49"/>
      <c r="L16" s="49"/>
      <c r="M16" s="49"/>
    </row>
    <row r="17" spans="6:13" ht="25.5" customHeight="1">
      <c r="F17" s="49"/>
      <c r="G17" s="49"/>
      <c r="M17" s="49"/>
    </row>
    <row r="18" spans="6:7" ht="25.5" customHeight="1">
      <c r="F18" s="49"/>
      <c r="G18" s="49"/>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W4:W6"/>
    <mergeCell ref="X4:X6"/>
    <mergeCell ref="Y4:Y6"/>
    <mergeCell ref="Q5:Q6"/>
    <mergeCell ref="R5:R6"/>
    <mergeCell ref="S5:S6"/>
    <mergeCell ref="T5:T6"/>
    <mergeCell ref="U4:U6"/>
    <mergeCell ref="V4:V6"/>
    <mergeCell ref="A13:M13"/>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6">
      <selection activeCell="F17" sqref="F1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7.5" style="0" customWidth="1"/>
    <col min="6" max="6" width="24" style="0" customWidth="1"/>
  </cols>
  <sheetData>
    <row r="1" ht="36" customHeight="1">
      <c r="A1" s="29" t="s">
        <v>122</v>
      </c>
    </row>
    <row r="2" spans="1:6" ht="12.75" customHeight="1">
      <c r="A2" s="212" t="s">
        <v>123</v>
      </c>
      <c r="B2" s="212"/>
      <c r="C2" s="212"/>
      <c r="D2" s="212"/>
      <c r="E2" s="212"/>
      <c r="F2" s="212"/>
    </row>
    <row r="3" spans="1:6" ht="22.5" customHeight="1">
      <c r="A3" t="s">
        <v>2</v>
      </c>
      <c r="F3" t="s">
        <v>3</v>
      </c>
    </row>
    <row r="4" spans="1:6" ht="22.5" customHeight="1">
      <c r="A4" s="236" t="s">
        <v>4</v>
      </c>
      <c r="B4" s="237"/>
      <c r="C4" s="238" t="s">
        <v>5</v>
      </c>
      <c r="D4" s="238"/>
      <c r="E4" s="238"/>
      <c r="F4" s="238"/>
    </row>
    <row r="5" spans="1:6" ht="22.5" customHeight="1">
      <c r="A5" s="119" t="s">
        <v>6</v>
      </c>
      <c r="B5" s="78" t="s">
        <v>7</v>
      </c>
      <c r="C5" s="120" t="s">
        <v>8</v>
      </c>
      <c r="D5" s="119" t="s">
        <v>9</v>
      </c>
      <c r="E5" s="121" t="s">
        <v>10</v>
      </c>
      <c r="F5" s="171" t="s">
        <v>7</v>
      </c>
    </row>
    <row r="6" spans="1:6" s="28" customFormat="1" ht="22.5" customHeight="1">
      <c r="A6" s="122" t="s">
        <v>124</v>
      </c>
      <c r="B6" s="114">
        <f>B7+B8</f>
        <v>1373.47</v>
      </c>
      <c r="C6" s="124" t="s">
        <v>12</v>
      </c>
      <c r="D6" s="145">
        <v>1113.52</v>
      </c>
      <c r="E6" s="124" t="s">
        <v>13</v>
      </c>
      <c r="F6" s="147">
        <f>F7+F8+F9</f>
        <v>1031.47</v>
      </c>
    </row>
    <row r="7" spans="1:6" s="28" customFormat="1" ht="22.5" customHeight="1">
      <c r="A7" s="122" t="s">
        <v>14</v>
      </c>
      <c r="B7" s="114">
        <v>1223.47</v>
      </c>
      <c r="C7" s="124" t="s">
        <v>15</v>
      </c>
      <c r="D7" s="150"/>
      <c r="E7" s="124" t="s">
        <v>16</v>
      </c>
      <c r="F7" s="150">
        <v>933.19</v>
      </c>
    </row>
    <row r="8" spans="1:6" s="28" customFormat="1" ht="22.5" customHeight="1">
      <c r="A8" s="128" t="s">
        <v>125</v>
      </c>
      <c r="B8" s="83">
        <v>150</v>
      </c>
      <c r="C8" s="124" t="s">
        <v>18</v>
      </c>
      <c r="D8" s="150"/>
      <c r="E8" s="124" t="s">
        <v>19</v>
      </c>
      <c r="F8" s="150">
        <v>98.28</v>
      </c>
    </row>
    <row r="9" spans="1:6" s="28" customFormat="1" ht="22.5" customHeight="1">
      <c r="A9" s="122" t="s">
        <v>20</v>
      </c>
      <c r="B9" s="123"/>
      <c r="C9" s="124" t="s">
        <v>21</v>
      </c>
      <c r="D9" s="150"/>
      <c r="E9" s="124" t="s">
        <v>22</v>
      </c>
      <c r="F9" s="150"/>
    </row>
    <row r="10" spans="1:6" s="28" customFormat="1" ht="22.5" customHeight="1">
      <c r="A10" s="90"/>
      <c r="B10" s="129"/>
      <c r="C10" s="122" t="s">
        <v>24</v>
      </c>
      <c r="D10" s="150"/>
      <c r="E10" s="124" t="s">
        <v>25</v>
      </c>
      <c r="F10" s="150">
        <v>342</v>
      </c>
    </row>
    <row r="11" spans="1:6" s="28" customFormat="1" ht="22.5" customHeight="1">
      <c r="A11" s="90"/>
      <c r="B11" s="90"/>
      <c r="C11" s="122" t="s">
        <v>27</v>
      </c>
      <c r="D11" s="150">
        <v>153.97</v>
      </c>
      <c r="E11" s="124" t="s">
        <v>28</v>
      </c>
      <c r="F11" s="150">
        <v>342</v>
      </c>
    </row>
    <row r="12" spans="1:6" s="28" customFormat="1" ht="22.5" customHeight="1">
      <c r="A12" s="90"/>
      <c r="B12" s="90"/>
      <c r="C12" s="122" t="s">
        <v>30</v>
      </c>
      <c r="D12" s="150">
        <v>50.57</v>
      </c>
      <c r="E12" s="124" t="s">
        <v>31</v>
      </c>
      <c r="F12" s="125"/>
    </row>
    <row r="13" spans="1:6" s="28" customFormat="1" ht="22.5" customHeight="1">
      <c r="A13" s="90"/>
      <c r="B13" s="90"/>
      <c r="C13" s="122" t="s">
        <v>33</v>
      </c>
      <c r="D13" s="150"/>
      <c r="E13" s="124" t="s">
        <v>34</v>
      </c>
      <c r="F13" s="125"/>
    </row>
    <row r="14" spans="1:6" s="28" customFormat="1" ht="22.5" customHeight="1">
      <c r="A14" s="90"/>
      <c r="B14" s="90"/>
      <c r="C14" s="122" t="s">
        <v>36</v>
      </c>
      <c r="D14" s="150"/>
      <c r="E14" s="124" t="s">
        <v>37</v>
      </c>
      <c r="F14" s="125"/>
    </row>
    <row r="15" spans="1:6" s="28" customFormat="1" ht="22.5" customHeight="1">
      <c r="A15" s="90"/>
      <c r="B15" s="90"/>
      <c r="C15" s="122" t="s">
        <v>39</v>
      </c>
      <c r="D15" s="150"/>
      <c r="E15" s="124" t="s">
        <v>40</v>
      </c>
      <c r="F15" s="125"/>
    </row>
    <row r="16" spans="1:6" s="28" customFormat="1" ht="22.5" customHeight="1">
      <c r="A16" s="90"/>
      <c r="B16" s="90"/>
      <c r="C16" s="122" t="s">
        <v>42</v>
      </c>
      <c r="D16" s="150"/>
      <c r="E16" s="124" t="s">
        <v>43</v>
      </c>
      <c r="F16" s="125"/>
    </row>
    <row r="17" spans="1:6" s="28" customFormat="1" ht="22.5" customHeight="1">
      <c r="A17" s="90"/>
      <c r="B17" s="90"/>
      <c r="C17" s="122" t="s">
        <v>44</v>
      </c>
      <c r="D17" s="150"/>
      <c r="E17" s="124" t="s">
        <v>45</v>
      </c>
      <c r="F17" s="125"/>
    </row>
    <row r="18" spans="1:6" s="28" customFormat="1" ht="22.5" customHeight="1">
      <c r="A18" s="90"/>
      <c r="B18" s="90"/>
      <c r="C18" s="122" t="s">
        <v>46</v>
      </c>
      <c r="D18" s="150"/>
      <c r="E18" s="124" t="s">
        <v>47</v>
      </c>
      <c r="F18" s="125"/>
    </row>
    <row r="19" spans="1:6" s="28" customFormat="1" ht="22.5" customHeight="1">
      <c r="A19" s="90"/>
      <c r="B19" s="90"/>
      <c r="C19" s="122" t="s">
        <v>48</v>
      </c>
      <c r="D19" s="150"/>
      <c r="E19" s="124" t="s">
        <v>49</v>
      </c>
      <c r="F19" s="125"/>
    </row>
    <row r="20" spans="1:6" s="28" customFormat="1" ht="22.5" customHeight="1">
      <c r="A20" s="90"/>
      <c r="B20" s="90"/>
      <c r="C20" s="122" t="s">
        <v>50</v>
      </c>
      <c r="D20" s="150"/>
      <c r="E20" s="124" t="s">
        <v>51</v>
      </c>
      <c r="F20" s="126"/>
    </row>
    <row r="21" spans="1:6" s="28" customFormat="1" ht="22.5" customHeight="1">
      <c r="A21" s="90"/>
      <c r="B21" s="90"/>
      <c r="C21" s="122" t="s">
        <v>52</v>
      </c>
      <c r="D21" s="150">
        <v>55.41</v>
      </c>
      <c r="E21" s="124" t="s">
        <v>53</v>
      </c>
      <c r="F21" s="127"/>
    </row>
    <row r="22" spans="1:6" s="28" customFormat="1" ht="22.5" customHeight="1">
      <c r="A22" s="90"/>
      <c r="B22" s="90"/>
      <c r="C22" s="122" t="s">
        <v>54</v>
      </c>
      <c r="D22" s="125"/>
      <c r="E22" s="130" t="s">
        <v>55</v>
      </c>
      <c r="F22" s="125"/>
    </row>
    <row r="23" spans="1:6" s="28" customFormat="1" ht="22.5" customHeight="1">
      <c r="A23" s="90"/>
      <c r="B23" s="90"/>
      <c r="C23" s="122" t="s">
        <v>56</v>
      </c>
      <c r="D23" s="126"/>
      <c r="E23" s="131" t="s">
        <v>126</v>
      </c>
      <c r="F23" s="126"/>
    </row>
    <row r="24" spans="1:6" s="28" customFormat="1" ht="22.5" customHeight="1">
      <c r="A24" s="90"/>
      <c r="B24" s="90"/>
      <c r="C24" s="122" t="s">
        <v>58</v>
      </c>
      <c r="D24" s="127"/>
      <c r="E24" s="132" t="s">
        <v>59</v>
      </c>
      <c r="F24" s="133"/>
    </row>
    <row r="25" spans="1:6" s="28" customFormat="1" ht="22.5" customHeight="1">
      <c r="A25" s="90"/>
      <c r="B25" s="90"/>
      <c r="C25" s="122" t="s">
        <v>60</v>
      </c>
      <c r="D25" s="125"/>
      <c r="E25" s="124" t="s">
        <v>61</v>
      </c>
      <c r="F25" s="133"/>
    </row>
    <row r="26" spans="1:6" s="28" customFormat="1" ht="22.5" customHeight="1">
      <c r="A26" s="90"/>
      <c r="B26" s="90"/>
      <c r="C26" s="122" t="s">
        <v>62</v>
      </c>
      <c r="D26" s="125"/>
      <c r="E26" s="134"/>
      <c r="F26" s="129"/>
    </row>
    <row r="27" spans="1:6" s="28" customFormat="1" ht="22.5" customHeight="1">
      <c r="A27" s="90"/>
      <c r="B27" s="90"/>
      <c r="C27" s="122" t="s">
        <v>63</v>
      </c>
      <c r="D27" s="126"/>
      <c r="E27" s="134"/>
      <c r="F27" s="90"/>
    </row>
    <row r="28" spans="1:6" ht="22.5" customHeight="1">
      <c r="A28" s="7"/>
      <c r="B28" s="7"/>
      <c r="C28" s="7"/>
      <c r="D28" s="135"/>
      <c r="E28" s="7"/>
      <c r="F28" s="7"/>
    </row>
    <row r="29" spans="1:6" ht="22.5" customHeight="1">
      <c r="A29" s="136"/>
      <c r="B29" s="136"/>
      <c r="C29" s="136"/>
      <c r="D29" s="136"/>
      <c r="E29" s="136"/>
      <c r="F29" s="7"/>
    </row>
    <row r="30" spans="1:6" ht="22.5" customHeight="1">
      <c r="A30" s="7"/>
      <c r="B30" s="7"/>
      <c r="C30" s="7"/>
      <c r="D30" s="7"/>
      <c r="E30" s="7"/>
      <c r="F30" s="7"/>
    </row>
    <row r="31" spans="1:6" ht="22.5" customHeight="1">
      <c r="A31" s="119" t="s">
        <v>66</v>
      </c>
      <c r="B31" s="137">
        <f>B6</f>
        <v>1373.47</v>
      </c>
      <c r="C31" s="119" t="s">
        <v>67</v>
      </c>
      <c r="D31" s="137">
        <f>D6+D11+D12+D21</f>
        <v>1373.47</v>
      </c>
      <c r="E31" s="119" t="s">
        <v>67</v>
      </c>
      <c r="F31" s="137">
        <f>F6+F10</f>
        <v>1373.47</v>
      </c>
    </row>
    <row r="32" spans="1:6" ht="12.75" customHeight="1">
      <c r="A32" s="239" t="s">
        <v>127</v>
      </c>
      <c r="B32" s="239"/>
      <c r="C32" s="239"/>
      <c r="D32" s="239"/>
      <c r="E32" s="239"/>
      <c r="F32" s="239"/>
    </row>
  </sheetData>
  <sheetProtection/>
  <mergeCells count="4">
    <mergeCell ref="A2:F2"/>
    <mergeCell ref="A4:B4"/>
    <mergeCell ref="C4:F4"/>
    <mergeCell ref="A32:F32"/>
  </mergeCells>
  <printOptions/>
  <pageMargins left="0.7480314960629921" right="0.7480314960629921" top="0.74" bottom="0.9" header="0.5118110236220472" footer="0.5118110236220472"/>
  <pageSetup horizontalDpi="600" verticalDpi="600" orientation="landscape" scale="65" r:id="rId1"/>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I9" sqref="I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9" t="s">
        <v>128</v>
      </c>
      <c r="N1" s="29"/>
    </row>
    <row r="2" spans="1:25" ht="69.75" customHeight="1">
      <c r="A2" s="240" t="s">
        <v>129</v>
      </c>
      <c r="B2" s="240"/>
      <c r="C2" s="240"/>
      <c r="D2" s="240"/>
      <c r="E2" s="240"/>
      <c r="F2" s="240"/>
      <c r="G2" s="240"/>
      <c r="H2" s="240"/>
      <c r="I2" s="240"/>
      <c r="J2" s="240"/>
      <c r="K2" s="240"/>
      <c r="L2" s="240"/>
      <c r="M2" s="240"/>
      <c r="N2" s="240"/>
      <c r="O2" s="240"/>
      <c r="P2" s="240"/>
      <c r="Q2" s="240"/>
      <c r="R2" s="240"/>
      <c r="S2" s="240"/>
      <c r="T2" s="240"/>
      <c r="U2" s="240"/>
      <c r="V2" s="240"/>
      <c r="W2" s="240"/>
      <c r="X2" s="240"/>
      <c r="Y2" s="240"/>
    </row>
    <row r="3" spans="1:25" ht="16.5" customHeight="1">
      <c r="A3" s="235" t="s">
        <v>2</v>
      </c>
      <c r="B3" s="235"/>
      <c r="C3" s="235"/>
      <c r="Y3" s="118" t="s">
        <v>130</v>
      </c>
    </row>
    <row r="4" spans="1:25" ht="20.25" customHeight="1">
      <c r="A4" s="222" t="s">
        <v>99</v>
      </c>
      <c r="B4" s="222"/>
      <c r="C4" s="222"/>
      <c r="D4" s="223"/>
      <c r="E4" s="231" t="s">
        <v>72</v>
      </c>
      <c r="F4" s="232" t="s">
        <v>100</v>
      </c>
      <c r="G4" s="232"/>
      <c r="H4" s="232"/>
      <c r="I4" s="223"/>
      <c r="J4" s="225" t="s">
        <v>101</v>
      </c>
      <c r="K4" s="225"/>
      <c r="L4" s="225"/>
      <c r="M4" s="225"/>
      <c r="N4" s="225"/>
      <c r="O4" s="225"/>
      <c r="P4" s="225"/>
      <c r="Q4" s="225"/>
      <c r="R4" s="225"/>
      <c r="S4" s="225"/>
      <c r="T4" s="225"/>
      <c r="U4" s="229" t="s">
        <v>102</v>
      </c>
      <c r="V4" s="229" t="s">
        <v>103</v>
      </c>
      <c r="W4" s="229" t="s">
        <v>104</v>
      </c>
      <c r="X4" s="229" t="s">
        <v>105</v>
      </c>
      <c r="Y4" s="229" t="s">
        <v>106</v>
      </c>
    </row>
    <row r="5" spans="1:25" ht="25.5" customHeight="1">
      <c r="A5" s="222" t="s">
        <v>90</v>
      </c>
      <c r="B5" s="222"/>
      <c r="C5" s="231"/>
      <c r="D5" s="231" t="s">
        <v>91</v>
      </c>
      <c r="E5" s="231"/>
      <c r="F5" s="222" t="s">
        <v>107</v>
      </c>
      <c r="G5" s="222" t="s">
        <v>108</v>
      </c>
      <c r="H5" s="229" t="s">
        <v>109</v>
      </c>
      <c r="I5" s="225" t="s">
        <v>110</v>
      </c>
      <c r="J5" s="227" t="s">
        <v>107</v>
      </c>
      <c r="K5" s="227" t="s">
        <v>111</v>
      </c>
      <c r="L5" s="227" t="s">
        <v>112</v>
      </c>
      <c r="M5" s="227" t="s">
        <v>113</v>
      </c>
      <c r="N5" s="227" t="s">
        <v>114</v>
      </c>
      <c r="O5" s="227" t="s">
        <v>115</v>
      </c>
      <c r="P5" s="227" t="s">
        <v>116</v>
      </c>
      <c r="Q5" s="227" t="s">
        <v>117</v>
      </c>
      <c r="R5" s="227" t="s">
        <v>118</v>
      </c>
      <c r="S5" s="227" t="s">
        <v>119</v>
      </c>
      <c r="T5" s="227" t="s">
        <v>120</v>
      </c>
      <c r="U5" s="229"/>
      <c r="V5" s="229"/>
      <c r="W5" s="229"/>
      <c r="X5" s="229"/>
      <c r="Y5" s="229"/>
    </row>
    <row r="6" spans="1:25" ht="25.5" customHeight="1">
      <c r="A6" s="78" t="s">
        <v>92</v>
      </c>
      <c r="B6" s="78" t="s">
        <v>93</v>
      </c>
      <c r="C6" s="79" t="s">
        <v>94</v>
      </c>
      <c r="D6" s="223"/>
      <c r="E6" s="223"/>
      <c r="F6" s="232"/>
      <c r="G6" s="232"/>
      <c r="H6" s="230"/>
      <c r="I6" s="226"/>
      <c r="J6" s="226"/>
      <c r="K6" s="226"/>
      <c r="L6" s="226"/>
      <c r="M6" s="226"/>
      <c r="N6" s="226"/>
      <c r="O6" s="226"/>
      <c r="P6" s="226"/>
      <c r="Q6" s="226"/>
      <c r="R6" s="226"/>
      <c r="S6" s="226"/>
      <c r="T6" s="226"/>
      <c r="U6" s="230"/>
      <c r="V6" s="230"/>
      <c r="W6" s="230"/>
      <c r="X6" s="230"/>
      <c r="Y6" s="230"/>
    </row>
    <row r="7" spans="1:25" ht="25.5" customHeight="1">
      <c r="A7" s="79"/>
      <c r="B7" s="79"/>
      <c r="C7" s="79"/>
      <c r="D7" s="77"/>
      <c r="E7" s="63">
        <v>1373.47</v>
      </c>
      <c r="F7" s="138"/>
      <c r="G7" s="139"/>
      <c r="H7" s="85"/>
      <c r="I7" s="85"/>
      <c r="J7" s="85"/>
      <c r="K7" s="108"/>
      <c r="L7" s="85"/>
      <c r="M7" s="85"/>
      <c r="N7" s="85"/>
      <c r="O7" s="85"/>
      <c r="P7" s="85"/>
      <c r="Q7" s="85"/>
      <c r="R7" s="85"/>
      <c r="S7" s="85"/>
      <c r="T7" s="85"/>
      <c r="U7" s="85"/>
      <c r="V7" s="85"/>
      <c r="W7" s="85"/>
      <c r="X7" s="85"/>
      <c r="Y7" s="66"/>
    </row>
    <row r="8" spans="1:25" ht="25.5" customHeight="1">
      <c r="A8" s="80" t="s">
        <v>281</v>
      </c>
      <c r="B8" s="80" t="s">
        <v>282</v>
      </c>
      <c r="C8" s="80" t="s">
        <v>283</v>
      </c>
      <c r="D8" s="171" t="s">
        <v>289</v>
      </c>
      <c r="E8" s="63">
        <v>976.06</v>
      </c>
      <c r="F8" s="138">
        <f>G8+H8</f>
        <v>976.06</v>
      </c>
      <c r="G8" s="139">
        <v>877.78</v>
      </c>
      <c r="H8" s="85">
        <v>98.28</v>
      </c>
      <c r="I8" s="85"/>
      <c r="J8" s="85"/>
      <c r="K8" s="108"/>
      <c r="L8" s="85"/>
      <c r="M8" s="85"/>
      <c r="N8" s="85"/>
      <c r="O8" s="85"/>
      <c r="P8" s="85"/>
      <c r="Q8" s="85"/>
      <c r="R8" s="85"/>
      <c r="S8" s="85"/>
      <c r="T8" s="85"/>
      <c r="U8" s="85"/>
      <c r="V8" s="85"/>
      <c r="W8" s="85"/>
      <c r="X8" s="85"/>
      <c r="Y8" s="66"/>
    </row>
    <row r="9" spans="1:25" s="117" customFormat="1" ht="25.5" customHeight="1">
      <c r="A9" s="80" t="s">
        <v>281</v>
      </c>
      <c r="B9" s="80" t="s">
        <v>282</v>
      </c>
      <c r="C9" s="80" t="s">
        <v>287</v>
      </c>
      <c r="D9" s="168" t="s">
        <v>285</v>
      </c>
      <c r="E9" s="83">
        <v>342</v>
      </c>
      <c r="F9" s="110"/>
      <c r="G9" s="84"/>
      <c r="H9" s="82"/>
      <c r="I9" s="82"/>
      <c r="J9" s="83">
        <v>342</v>
      </c>
      <c r="K9" s="84">
        <v>342</v>
      </c>
      <c r="L9" s="82"/>
      <c r="M9" s="82"/>
      <c r="N9" s="82"/>
      <c r="O9" s="82"/>
      <c r="P9" s="82"/>
      <c r="Q9" s="82"/>
      <c r="R9" s="82"/>
      <c r="S9" s="82"/>
      <c r="T9" s="82"/>
      <c r="U9" s="82"/>
      <c r="V9" s="82"/>
      <c r="W9" s="82"/>
      <c r="X9" s="82"/>
      <c r="Y9" s="83"/>
    </row>
    <row r="10" spans="1:25" s="117" customFormat="1" ht="25.5" customHeight="1">
      <c r="A10" s="80" t="s">
        <v>286</v>
      </c>
      <c r="B10" s="80" t="s">
        <v>287</v>
      </c>
      <c r="C10" s="80" t="s">
        <v>283</v>
      </c>
      <c r="D10" s="172" t="s">
        <v>288</v>
      </c>
      <c r="E10" s="83">
        <v>55.41</v>
      </c>
      <c r="F10" s="110">
        <v>55.41</v>
      </c>
      <c r="G10" s="84">
        <v>55.41</v>
      </c>
      <c r="H10" s="82"/>
      <c r="I10" s="82"/>
      <c r="J10" s="83"/>
      <c r="K10" s="84"/>
      <c r="L10" s="82"/>
      <c r="M10" s="82"/>
      <c r="N10" s="82"/>
      <c r="O10" s="82"/>
      <c r="P10" s="82"/>
      <c r="Q10" s="82"/>
      <c r="R10" s="82"/>
      <c r="S10" s="82"/>
      <c r="T10" s="82"/>
      <c r="U10" s="82"/>
      <c r="V10" s="82"/>
      <c r="W10" s="82"/>
      <c r="X10" s="82"/>
      <c r="Y10" s="83"/>
    </row>
    <row r="11" spans="1:25" ht="25.5" customHeight="1">
      <c r="A11" s="24"/>
      <c r="B11" s="24"/>
      <c r="C11" s="24"/>
      <c r="D11" s="24"/>
      <c r="E11" s="24"/>
      <c r="F11" s="7"/>
      <c r="G11" s="7"/>
      <c r="H11" s="7"/>
      <c r="I11" s="24"/>
      <c r="J11" s="24"/>
      <c r="K11" s="24"/>
      <c r="L11" s="24"/>
      <c r="M11" s="24"/>
      <c r="N11" s="24"/>
      <c r="O11" s="24"/>
      <c r="P11" s="24"/>
      <c r="Q11" s="24"/>
      <c r="R11" s="24"/>
      <c r="S11" s="24"/>
      <c r="T11" s="7"/>
      <c r="U11" s="7"/>
      <c r="V11" s="7"/>
      <c r="W11" s="7"/>
      <c r="X11" s="7"/>
      <c r="Y11" s="7"/>
    </row>
    <row r="12" spans="1:17" ht="25.5" customHeight="1">
      <c r="A12" s="216" t="s">
        <v>131</v>
      </c>
      <c r="B12" s="216"/>
      <c r="C12" s="216"/>
      <c r="D12" s="216"/>
      <c r="E12" s="216"/>
      <c r="F12" s="216"/>
      <c r="G12" s="216"/>
      <c r="H12" s="216"/>
      <c r="I12" s="216"/>
      <c r="J12" s="216"/>
      <c r="K12" s="216"/>
      <c r="L12" s="216"/>
      <c r="M12" s="216"/>
      <c r="N12" s="216"/>
      <c r="O12" s="216"/>
      <c r="P12" s="216"/>
      <c r="Q12" s="49"/>
    </row>
    <row r="13" spans="5:11" ht="25.5" customHeight="1">
      <c r="E13" s="49"/>
      <c r="F13" s="49"/>
      <c r="G13" s="49"/>
      <c r="K13" s="49"/>
    </row>
    <row r="14" spans="5:7" ht="25.5" customHeight="1">
      <c r="E14" s="49"/>
      <c r="F14" s="49"/>
      <c r="G14" s="49"/>
    </row>
    <row r="15" spans="6:7" ht="25.5" customHeight="1">
      <c r="F15" s="49"/>
      <c r="G15" s="4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W4:W6"/>
    <mergeCell ref="X4:X6"/>
    <mergeCell ref="Y4:Y6"/>
    <mergeCell ref="Q5:Q6"/>
    <mergeCell ref="R5:R6"/>
    <mergeCell ref="S5:S6"/>
    <mergeCell ref="T5:T6"/>
    <mergeCell ref="U4:U6"/>
    <mergeCell ref="V4:V6"/>
    <mergeCell ref="A12:P12"/>
    <mergeCell ref="D5:D6"/>
    <mergeCell ref="E4:E6"/>
    <mergeCell ref="F5:F6"/>
    <mergeCell ref="G5:G6"/>
    <mergeCell ref="H5:H6"/>
    <mergeCell ref="I5:I6"/>
    <mergeCell ref="J5:J6"/>
    <mergeCell ref="K5:K6"/>
    <mergeCell ref="L5:L6"/>
    <mergeCell ref="A2:Y2"/>
    <mergeCell ref="A3:C3"/>
    <mergeCell ref="A4:D4"/>
    <mergeCell ref="F4:I4"/>
    <mergeCell ref="J4:T4"/>
    <mergeCell ref="A5:C5"/>
    <mergeCell ref="M5:M6"/>
    <mergeCell ref="N5:N6"/>
    <mergeCell ref="O5:O6"/>
    <mergeCell ref="P5:P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A1">
      <selection activeCell="U10" sqref="U10"/>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9" t="s">
        <v>132</v>
      </c>
    </row>
    <row r="2" spans="1:21" ht="45.75" customHeight="1">
      <c r="A2" s="241" t="s">
        <v>133</v>
      </c>
      <c r="B2" s="241"/>
      <c r="C2" s="241"/>
      <c r="D2" s="241"/>
      <c r="E2" s="241"/>
      <c r="F2" s="241"/>
      <c r="G2" s="241"/>
      <c r="H2" s="241"/>
      <c r="I2" s="241"/>
      <c r="J2" s="241"/>
      <c r="K2" s="241"/>
      <c r="L2" s="241"/>
      <c r="M2" s="241"/>
      <c r="N2" s="241"/>
      <c r="O2" s="241"/>
      <c r="P2" s="241"/>
      <c r="Q2" s="241"/>
      <c r="R2" s="241"/>
      <c r="S2" s="241"/>
      <c r="T2" s="241"/>
      <c r="U2" s="241"/>
    </row>
    <row r="3" spans="1:21" ht="16.5" customHeight="1">
      <c r="A3" s="235" t="s">
        <v>2</v>
      </c>
      <c r="B3" s="235"/>
      <c r="C3" s="235"/>
      <c r="U3" s="86" t="s">
        <v>98</v>
      </c>
    </row>
    <row r="4" spans="1:21" ht="20.25" customHeight="1">
      <c r="A4" s="222" t="s">
        <v>99</v>
      </c>
      <c r="B4" s="222"/>
      <c r="C4" s="222"/>
      <c r="D4" s="223"/>
      <c r="E4" s="231" t="s">
        <v>72</v>
      </c>
      <c r="F4" s="222" t="s">
        <v>134</v>
      </c>
      <c r="G4" s="222"/>
      <c r="H4" s="222"/>
      <c r="I4" s="222"/>
      <c r="J4" s="222"/>
      <c r="K4" s="222"/>
      <c r="L4" s="242" t="s">
        <v>135</v>
      </c>
      <c r="M4" s="225"/>
      <c r="N4" s="225"/>
      <c r="O4" s="225"/>
      <c r="P4" s="225"/>
      <c r="Q4" s="225"/>
      <c r="R4" s="229" t="s">
        <v>136</v>
      </c>
      <c r="S4" s="243" t="s">
        <v>137</v>
      </c>
      <c r="T4" s="229"/>
      <c r="U4" s="229"/>
    </row>
    <row r="5" spans="1:21" ht="25.5" customHeight="1">
      <c r="A5" s="222" t="s">
        <v>90</v>
      </c>
      <c r="B5" s="222"/>
      <c r="C5" s="231"/>
      <c r="D5" s="231" t="s">
        <v>91</v>
      </c>
      <c r="E5" s="231"/>
      <c r="F5" s="245" t="s">
        <v>107</v>
      </c>
      <c r="G5" s="228" t="s">
        <v>138</v>
      </c>
      <c r="H5" s="228" t="s">
        <v>139</v>
      </c>
      <c r="I5" s="227" t="s">
        <v>140</v>
      </c>
      <c r="J5" s="229" t="s">
        <v>141</v>
      </c>
      <c r="K5" s="229" t="s">
        <v>142</v>
      </c>
      <c r="L5" s="246" t="s">
        <v>107</v>
      </c>
      <c r="M5" s="227" t="s">
        <v>143</v>
      </c>
      <c r="N5" s="227" t="s">
        <v>144</v>
      </c>
      <c r="O5" s="227" t="s">
        <v>145</v>
      </c>
      <c r="P5" s="227" t="s">
        <v>146</v>
      </c>
      <c r="Q5" s="227" t="s">
        <v>147</v>
      </c>
      <c r="R5" s="229"/>
      <c r="S5" s="244" t="s">
        <v>107</v>
      </c>
      <c r="T5" s="228" t="s">
        <v>148</v>
      </c>
      <c r="U5" s="228" t="s">
        <v>149</v>
      </c>
    </row>
    <row r="6" spans="1:25" ht="25.5" customHeight="1">
      <c r="A6" s="78" t="s">
        <v>92</v>
      </c>
      <c r="B6" s="78" t="s">
        <v>93</v>
      </c>
      <c r="C6" s="79" t="s">
        <v>94</v>
      </c>
      <c r="D6" s="223"/>
      <c r="E6" s="223"/>
      <c r="F6" s="232"/>
      <c r="G6" s="230"/>
      <c r="H6" s="230"/>
      <c r="I6" s="226"/>
      <c r="J6" s="229"/>
      <c r="K6" s="230"/>
      <c r="L6" s="247"/>
      <c r="M6" s="226"/>
      <c r="N6" s="226"/>
      <c r="O6" s="226"/>
      <c r="P6" s="226"/>
      <c r="Q6" s="226"/>
      <c r="R6" s="229"/>
      <c r="S6" s="243"/>
      <c r="T6" s="229"/>
      <c r="U6" s="229"/>
      <c r="V6" s="49"/>
      <c r="W6" s="49"/>
      <c r="X6" s="49"/>
      <c r="Y6" s="49"/>
    </row>
    <row r="7" spans="1:25" ht="25.5" customHeight="1">
      <c r="A7" s="79"/>
      <c r="B7" s="79"/>
      <c r="C7" s="79"/>
      <c r="D7" s="77"/>
      <c r="E7" s="175">
        <f>E8+E9</f>
        <v>933.19</v>
      </c>
      <c r="F7" s="65"/>
      <c r="G7" s="108"/>
      <c r="H7" s="85"/>
      <c r="I7" s="85"/>
      <c r="J7" s="64"/>
      <c r="K7" s="85"/>
      <c r="L7" s="108"/>
      <c r="M7" s="108"/>
      <c r="N7" s="108"/>
      <c r="O7" s="108"/>
      <c r="P7" s="108"/>
      <c r="Q7" s="108"/>
      <c r="R7" s="64"/>
      <c r="S7" s="113"/>
      <c r="T7" s="64"/>
      <c r="U7" s="64"/>
      <c r="V7" s="49"/>
      <c r="W7" s="49"/>
      <c r="X7" s="49"/>
      <c r="Y7" s="49"/>
    </row>
    <row r="8" spans="1:21" s="106" customFormat="1" ht="25.5" customHeight="1">
      <c r="A8" s="80" t="s">
        <v>281</v>
      </c>
      <c r="B8" s="80" t="s">
        <v>282</v>
      </c>
      <c r="C8" s="80" t="s">
        <v>283</v>
      </c>
      <c r="D8" s="87" t="s">
        <v>289</v>
      </c>
      <c r="E8" s="82">
        <f>F8+L8</f>
        <v>877.7800000000001</v>
      </c>
      <c r="F8" s="83">
        <f>G8+H8+I8</f>
        <v>666.9300000000001</v>
      </c>
      <c r="G8" s="84">
        <v>383.84</v>
      </c>
      <c r="H8" s="82">
        <v>231.86</v>
      </c>
      <c r="I8" s="82">
        <v>51.23</v>
      </c>
      <c r="J8" s="109"/>
      <c r="K8" s="82"/>
      <c r="L8" s="83">
        <v>210.85</v>
      </c>
      <c r="M8" s="173">
        <v>103.63</v>
      </c>
      <c r="N8" s="173">
        <v>51.81</v>
      </c>
      <c r="O8" s="173">
        <v>49.25</v>
      </c>
      <c r="P8" s="173"/>
      <c r="Q8" s="173">
        <v>6.16</v>
      </c>
      <c r="R8" s="174"/>
      <c r="S8" s="174"/>
      <c r="T8" s="174"/>
      <c r="U8" s="174"/>
    </row>
    <row r="9" spans="1:21" s="106" customFormat="1" ht="25.5" customHeight="1">
      <c r="A9" s="141" t="s">
        <v>286</v>
      </c>
      <c r="B9" s="141" t="s">
        <v>287</v>
      </c>
      <c r="C9" s="141" t="s">
        <v>283</v>
      </c>
      <c r="D9" s="169" t="s">
        <v>288</v>
      </c>
      <c r="E9" s="82">
        <v>55.41</v>
      </c>
      <c r="F9" s="83"/>
      <c r="G9" s="84"/>
      <c r="H9" s="82"/>
      <c r="I9" s="82"/>
      <c r="J9" s="109"/>
      <c r="K9" s="82"/>
      <c r="L9" s="83"/>
      <c r="M9" s="110"/>
      <c r="N9" s="110"/>
      <c r="O9" s="110"/>
      <c r="P9" s="110"/>
      <c r="Q9" s="110"/>
      <c r="R9" s="114">
        <v>55.41</v>
      </c>
      <c r="S9" s="115"/>
      <c r="T9" s="114"/>
      <c r="U9" s="114"/>
    </row>
    <row r="10" spans="1:21" s="106" customFormat="1" ht="25.5" customHeight="1">
      <c r="A10" s="80"/>
      <c r="B10" s="80"/>
      <c r="C10" s="80"/>
      <c r="D10" s="87"/>
      <c r="E10" s="82"/>
      <c r="F10" s="83"/>
      <c r="G10" s="84"/>
      <c r="H10" s="82"/>
      <c r="I10" s="82"/>
      <c r="J10" s="109"/>
      <c r="K10" s="82"/>
      <c r="L10" s="83"/>
      <c r="M10" s="110"/>
      <c r="N10" s="110"/>
      <c r="O10" s="110"/>
      <c r="P10" s="110"/>
      <c r="Q10" s="110"/>
      <c r="R10" s="114"/>
      <c r="S10" s="115"/>
      <c r="T10" s="114"/>
      <c r="U10" s="114"/>
    </row>
    <row r="11" spans="1:25" s="107" customFormat="1" ht="25.5" customHeight="1">
      <c r="A11" s="105"/>
      <c r="B11" s="99"/>
      <c r="C11" s="99"/>
      <c r="D11" s="99"/>
      <c r="E11" s="99"/>
      <c r="F11" s="99"/>
      <c r="G11" s="99"/>
      <c r="H11" s="99"/>
      <c r="I11" s="111"/>
      <c r="J11" s="112"/>
      <c r="K11" s="105"/>
      <c r="L11" s="105"/>
      <c r="M11" s="99"/>
      <c r="N11" s="105"/>
      <c r="O11" s="99"/>
      <c r="P11" s="105"/>
      <c r="Q11" s="99"/>
      <c r="R11" s="99"/>
      <c r="S11" s="99"/>
      <c r="T11" s="99"/>
      <c r="U11" s="99"/>
      <c r="V11" s="116"/>
      <c r="W11" s="116"/>
      <c r="X11" s="116"/>
      <c r="Y11" s="116"/>
    </row>
    <row r="12" spans="1:24" ht="25.5" customHeight="1">
      <c r="A12" s="216" t="s">
        <v>150</v>
      </c>
      <c r="B12" s="216"/>
      <c r="C12" s="216"/>
      <c r="D12" s="216"/>
      <c r="E12" s="216"/>
      <c r="F12" s="216"/>
      <c r="G12" s="216"/>
      <c r="H12" s="216"/>
      <c r="I12" s="216"/>
      <c r="J12" s="216"/>
      <c r="K12" s="216"/>
      <c r="L12" s="216"/>
      <c r="M12" s="216"/>
      <c r="N12" s="216"/>
      <c r="O12" s="216"/>
      <c r="P12" s="216"/>
      <c r="Q12" s="216"/>
      <c r="R12" s="216"/>
      <c r="S12" s="216"/>
      <c r="T12" s="216"/>
      <c r="U12" s="49"/>
      <c r="V12" s="49"/>
      <c r="W12" s="49"/>
      <c r="X12" s="49"/>
    </row>
    <row r="13" spans="4:20" ht="25.5" customHeight="1">
      <c r="D13" s="49"/>
      <c r="E13" s="49"/>
      <c r="F13" s="49"/>
      <c r="T13" s="49"/>
    </row>
    <row r="14" ht="25.5" customHeight="1">
      <c r="T14" s="49"/>
    </row>
    <row r="15" spans="20:24" ht="25.5" customHeight="1">
      <c r="T15" s="49"/>
      <c r="U15" s="49"/>
      <c r="V15" s="49"/>
      <c r="W15" s="49"/>
      <c r="X15" s="49"/>
    </row>
    <row r="16" ht="25.5" customHeight="1">
      <c r="U16" s="4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formatCells="0" formatColumns="0" formatRows="0" insertRows="0" deleteRows="0"/>
  <protectedRanges>
    <protectedRange sqref="A10:IV18 V8:IV9" name="区域1"/>
    <protectedRange sqref="A8:U9" name="区域1_1"/>
  </protectedRanges>
  <mergeCells count="26">
    <mergeCell ref="L5:L6"/>
    <mergeCell ref="M5:M6"/>
    <mergeCell ref="N5:N6"/>
    <mergeCell ref="O5:O6"/>
    <mergeCell ref="P5:P6"/>
    <mergeCell ref="Q5:Q6"/>
    <mergeCell ref="A5:C5"/>
    <mergeCell ref="A12:T12"/>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horizontalCentered="1"/>
  <pageMargins left="0.75" right="0.43"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S8" sqref="S8"/>
    </sheetView>
  </sheetViews>
  <sheetFormatPr defaultColWidth="9.16015625" defaultRowHeight="12.75" customHeight="1"/>
  <cols>
    <col min="1" max="1" width="5.83203125" style="92" customWidth="1"/>
    <col min="2" max="2" width="6.16015625" style="92" customWidth="1"/>
    <col min="3" max="3" width="7" style="92" customWidth="1"/>
    <col min="4" max="4" width="15.5" style="92" customWidth="1"/>
    <col min="5" max="5" width="12.83203125" style="92" customWidth="1"/>
    <col min="6" max="34" width="10.83203125" style="92" customWidth="1"/>
    <col min="35" max="16384" width="9.16015625" style="92" customWidth="1"/>
  </cols>
  <sheetData>
    <row r="1" ht="25.5" customHeight="1">
      <c r="A1" s="29" t="s">
        <v>151</v>
      </c>
    </row>
    <row r="2" spans="1:32" ht="69.75" customHeight="1">
      <c r="A2" s="248" t="s">
        <v>152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3" spans="1:21" ht="16.5" customHeight="1">
      <c r="A3" s="249" t="s">
        <v>153</v>
      </c>
      <c r="B3" s="249"/>
      <c r="C3" s="249"/>
      <c r="D3" s="249"/>
      <c r="E3" s="249"/>
      <c r="S3" s="103" t="s">
        <v>98</v>
      </c>
      <c r="U3" s="100"/>
    </row>
    <row r="4" spans="1:32" ht="20.25" customHeight="1">
      <c r="A4" s="222" t="s">
        <v>99</v>
      </c>
      <c r="B4" s="222"/>
      <c r="C4" s="222"/>
      <c r="D4" s="223"/>
      <c r="E4" s="225" t="s">
        <v>72</v>
      </c>
      <c r="F4" s="229" t="s">
        <v>154</v>
      </c>
      <c r="G4" s="229" t="s">
        <v>155</v>
      </c>
      <c r="H4" s="229" t="s">
        <v>156</v>
      </c>
      <c r="I4" s="229" t="s">
        <v>157</v>
      </c>
      <c r="J4" s="229" t="s">
        <v>158</v>
      </c>
      <c r="K4" s="229" t="s">
        <v>159</v>
      </c>
      <c r="L4" s="229" t="s">
        <v>160</v>
      </c>
      <c r="M4" s="229" t="s">
        <v>161</v>
      </c>
      <c r="N4" s="229" t="s">
        <v>162</v>
      </c>
      <c r="O4" s="229" t="s">
        <v>163</v>
      </c>
      <c r="P4" s="251" t="s">
        <v>164</v>
      </c>
      <c r="Q4" s="229" t="s">
        <v>165</v>
      </c>
      <c r="R4" s="229" t="s">
        <v>166</v>
      </c>
      <c r="S4" s="225" t="s">
        <v>167</v>
      </c>
      <c r="T4" s="229" t="s">
        <v>168</v>
      </c>
      <c r="U4" s="251" t="s">
        <v>169</v>
      </c>
      <c r="V4" s="225" t="s">
        <v>170</v>
      </c>
      <c r="W4" s="225" t="s">
        <v>171</v>
      </c>
      <c r="X4" s="225" t="s">
        <v>172</v>
      </c>
      <c r="Y4" s="225" t="s">
        <v>173</v>
      </c>
      <c r="Z4" s="225" t="s">
        <v>174</v>
      </c>
      <c r="AA4" s="225" t="s">
        <v>175</v>
      </c>
      <c r="AB4" s="225" t="s">
        <v>176</v>
      </c>
      <c r="AC4" s="253" t="s">
        <v>177</v>
      </c>
      <c r="AD4" s="225" t="s">
        <v>178</v>
      </c>
      <c r="AE4" s="225" t="s">
        <v>179</v>
      </c>
      <c r="AF4" s="229" t="s">
        <v>180</v>
      </c>
    </row>
    <row r="5" spans="1:32" ht="25.5" customHeight="1">
      <c r="A5" s="222" t="s">
        <v>90</v>
      </c>
      <c r="B5" s="222"/>
      <c r="C5" s="231"/>
      <c r="D5" s="231" t="s">
        <v>91</v>
      </c>
      <c r="E5" s="225"/>
      <c r="F5" s="229"/>
      <c r="G5" s="229"/>
      <c r="H5" s="229"/>
      <c r="I5" s="229"/>
      <c r="J5" s="229"/>
      <c r="K5" s="229"/>
      <c r="L5" s="229"/>
      <c r="M5" s="229"/>
      <c r="N5" s="229"/>
      <c r="O5" s="229"/>
      <c r="P5" s="251"/>
      <c r="Q5" s="229"/>
      <c r="R5" s="229"/>
      <c r="S5" s="225"/>
      <c r="T5" s="229"/>
      <c r="U5" s="251"/>
      <c r="V5" s="225"/>
      <c r="W5" s="225"/>
      <c r="X5" s="225"/>
      <c r="Y5" s="225"/>
      <c r="Z5" s="225"/>
      <c r="AA5" s="225"/>
      <c r="AB5" s="225"/>
      <c r="AC5" s="253"/>
      <c r="AD5" s="225"/>
      <c r="AE5" s="225"/>
      <c r="AF5" s="229"/>
    </row>
    <row r="6" spans="1:32" ht="25.5" customHeight="1">
      <c r="A6" s="93" t="s">
        <v>92</v>
      </c>
      <c r="B6" s="94" t="s">
        <v>93</v>
      </c>
      <c r="C6" s="95" t="s">
        <v>94</v>
      </c>
      <c r="D6" s="223"/>
      <c r="E6" s="226"/>
      <c r="F6" s="230"/>
      <c r="G6" s="230"/>
      <c r="H6" s="230"/>
      <c r="I6" s="230"/>
      <c r="J6" s="230"/>
      <c r="K6" s="230"/>
      <c r="L6" s="230"/>
      <c r="M6" s="230"/>
      <c r="N6" s="230"/>
      <c r="O6" s="230"/>
      <c r="P6" s="252"/>
      <c r="Q6" s="230"/>
      <c r="R6" s="230"/>
      <c r="S6" s="226"/>
      <c r="T6" s="230"/>
      <c r="U6" s="252"/>
      <c r="V6" s="226"/>
      <c r="W6" s="226"/>
      <c r="X6" s="226"/>
      <c r="Y6" s="226"/>
      <c r="Z6" s="226"/>
      <c r="AA6" s="226"/>
      <c r="AB6" s="226"/>
      <c r="AC6" s="254"/>
      <c r="AD6" s="226"/>
      <c r="AE6" s="226"/>
      <c r="AF6" s="230"/>
    </row>
    <row r="7" spans="1:32" s="91" customFormat="1" ht="25.5" customHeight="1">
      <c r="A7" s="68" t="s">
        <v>281</v>
      </c>
      <c r="B7" s="68" t="s">
        <v>282</v>
      </c>
      <c r="C7" s="68" t="s">
        <v>283</v>
      </c>
      <c r="D7" s="71" t="s">
        <v>289</v>
      </c>
      <c r="E7" s="69">
        <v>98.28</v>
      </c>
      <c r="F7" s="176">
        <v>3.5</v>
      </c>
      <c r="G7" s="177">
        <v>4</v>
      </c>
      <c r="H7" s="177"/>
      <c r="I7" s="177"/>
      <c r="J7" s="177">
        <v>0.44</v>
      </c>
      <c r="K7" s="177">
        <v>4.5</v>
      </c>
      <c r="L7" s="177">
        <v>6.7</v>
      </c>
      <c r="M7" s="177"/>
      <c r="N7" s="177"/>
      <c r="O7" s="177">
        <v>6.5</v>
      </c>
      <c r="P7" s="170">
        <v>0</v>
      </c>
      <c r="Q7" s="177">
        <v>0.8</v>
      </c>
      <c r="R7" s="177"/>
      <c r="S7" s="177"/>
      <c r="T7" s="177"/>
      <c r="U7" s="177">
        <v>15</v>
      </c>
      <c r="V7" s="98"/>
      <c r="W7" s="98"/>
      <c r="X7" s="98"/>
      <c r="Y7" s="98"/>
      <c r="Z7" s="98"/>
      <c r="AA7" s="98"/>
      <c r="AB7" s="98"/>
      <c r="AC7" s="101">
        <f>'“三公”经费支出表'!F7</f>
        <v>0</v>
      </c>
      <c r="AD7" s="71">
        <v>53.84</v>
      </c>
      <c r="AE7" s="98"/>
      <c r="AF7" s="96"/>
    </row>
    <row r="8" spans="1:32" s="91" customFormat="1" ht="25.5" customHeight="1">
      <c r="A8" s="68"/>
      <c r="B8" s="68"/>
      <c r="C8" s="68"/>
      <c r="D8" s="71"/>
      <c r="E8" s="96"/>
      <c r="F8" s="97"/>
      <c r="G8" s="98"/>
      <c r="H8" s="98"/>
      <c r="I8" s="98"/>
      <c r="J8" s="98"/>
      <c r="K8" s="98"/>
      <c r="L8" s="98"/>
      <c r="M8" s="98"/>
      <c r="N8" s="98"/>
      <c r="O8" s="98"/>
      <c r="P8" s="101"/>
      <c r="Q8" s="98"/>
      <c r="R8" s="98"/>
      <c r="S8" s="98"/>
      <c r="T8" s="98"/>
      <c r="U8" s="101"/>
      <c r="V8" s="98"/>
      <c r="W8" s="98"/>
      <c r="X8" s="98"/>
      <c r="Y8" s="98"/>
      <c r="Z8" s="98"/>
      <c r="AA8" s="98"/>
      <c r="AB8" s="98"/>
      <c r="AC8" s="101"/>
      <c r="AD8" s="98"/>
      <c r="AE8" s="98"/>
      <c r="AF8" s="96"/>
    </row>
    <row r="9" spans="1:32" s="91" customFormat="1" ht="25.5" customHeight="1">
      <c r="A9" s="68"/>
      <c r="B9" s="68"/>
      <c r="C9" s="68"/>
      <c r="D9" s="71"/>
      <c r="E9" s="96"/>
      <c r="F9" s="97"/>
      <c r="G9" s="98"/>
      <c r="H9" s="98"/>
      <c r="I9" s="98"/>
      <c r="J9" s="98"/>
      <c r="K9" s="98"/>
      <c r="L9" s="98"/>
      <c r="M9" s="98"/>
      <c r="N9" s="98"/>
      <c r="O9" s="98"/>
      <c r="P9" s="101"/>
      <c r="Q9" s="98"/>
      <c r="R9" s="98"/>
      <c r="S9" s="98"/>
      <c r="T9" s="98"/>
      <c r="U9" s="101"/>
      <c r="V9" s="98"/>
      <c r="W9" s="98"/>
      <c r="X9" s="98"/>
      <c r="Y9" s="98"/>
      <c r="Z9" s="98"/>
      <c r="AA9" s="98"/>
      <c r="AB9" s="98"/>
      <c r="AC9" s="101"/>
      <c r="AD9" s="98"/>
      <c r="AE9" s="98"/>
      <c r="AF9" s="96"/>
    </row>
    <row r="10" spans="1:32" s="91" customFormat="1" ht="25.5" customHeight="1">
      <c r="A10" s="68"/>
      <c r="B10" s="68"/>
      <c r="C10" s="68"/>
      <c r="D10" s="71"/>
      <c r="E10" s="96"/>
      <c r="F10" s="97"/>
      <c r="G10" s="98"/>
      <c r="H10" s="98"/>
      <c r="I10" s="98"/>
      <c r="J10" s="98"/>
      <c r="K10" s="98"/>
      <c r="L10" s="98"/>
      <c r="M10" s="98"/>
      <c r="N10" s="98"/>
      <c r="O10" s="98"/>
      <c r="P10" s="101"/>
      <c r="Q10" s="98"/>
      <c r="R10" s="98"/>
      <c r="S10" s="98"/>
      <c r="T10" s="98"/>
      <c r="U10" s="101"/>
      <c r="V10" s="98"/>
      <c r="W10" s="98"/>
      <c r="X10" s="98"/>
      <c r="Y10" s="98"/>
      <c r="Z10" s="98"/>
      <c r="AA10" s="98"/>
      <c r="AB10" s="98"/>
      <c r="AC10" s="101"/>
      <c r="AD10" s="98"/>
      <c r="AE10" s="98"/>
      <c r="AF10" s="96"/>
    </row>
    <row r="11" spans="1:32" s="91" customFormat="1" ht="25.5" customHeight="1">
      <c r="A11" s="68"/>
      <c r="B11" s="68"/>
      <c r="C11" s="68"/>
      <c r="D11" s="71"/>
      <c r="E11" s="96"/>
      <c r="F11" s="97"/>
      <c r="G11" s="98"/>
      <c r="H11" s="98"/>
      <c r="I11" s="98"/>
      <c r="J11" s="98"/>
      <c r="K11" s="98"/>
      <c r="L11" s="98"/>
      <c r="M11" s="98"/>
      <c r="N11" s="98"/>
      <c r="O11" s="98"/>
      <c r="P11" s="101"/>
      <c r="Q11" s="98"/>
      <c r="R11" s="98"/>
      <c r="S11" s="98"/>
      <c r="T11" s="98"/>
      <c r="U11" s="101"/>
      <c r="V11" s="98"/>
      <c r="W11" s="98"/>
      <c r="X11" s="98"/>
      <c r="Y11" s="98"/>
      <c r="Z11" s="98"/>
      <c r="AA11" s="98"/>
      <c r="AB11" s="98"/>
      <c r="AC11" s="101"/>
      <c r="AD11" s="98"/>
      <c r="AE11" s="98"/>
      <c r="AF11" s="96"/>
    </row>
    <row r="12" spans="1:32" s="91" customFormat="1" ht="25.5" customHeight="1">
      <c r="A12" s="68"/>
      <c r="B12" s="68"/>
      <c r="C12" s="68"/>
      <c r="D12" s="71"/>
      <c r="E12" s="96"/>
      <c r="F12" s="97"/>
      <c r="G12" s="98"/>
      <c r="H12" s="98"/>
      <c r="I12" s="98"/>
      <c r="J12" s="98"/>
      <c r="K12" s="98"/>
      <c r="L12" s="98"/>
      <c r="M12" s="98"/>
      <c r="N12" s="98"/>
      <c r="O12" s="98"/>
      <c r="P12" s="101"/>
      <c r="Q12" s="98"/>
      <c r="R12" s="98"/>
      <c r="S12" s="98"/>
      <c r="T12" s="98"/>
      <c r="U12" s="101"/>
      <c r="V12" s="98"/>
      <c r="W12" s="98"/>
      <c r="X12" s="98"/>
      <c r="Y12" s="98"/>
      <c r="Z12" s="98"/>
      <c r="AA12" s="98"/>
      <c r="AB12" s="98"/>
      <c r="AC12" s="101"/>
      <c r="AD12" s="98"/>
      <c r="AE12" s="98"/>
      <c r="AF12" s="96"/>
    </row>
    <row r="13" spans="1:32" s="91" customFormat="1" ht="25.5" customHeight="1">
      <c r="A13" s="68"/>
      <c r="B13" s="68"/>
      <c r="C13" s="68"/>
      <c r="D13" s="71"/>
      <c r="E13" s="96"/>
      <c r="F13" s="97"/>
      <c r="G13" s="98"/>
      <c r="H13" s="98"/>
      <c r="I13" s="98"/>
      <c r="J13" s="98"/>
      <c r="K13" s="98"/>
      <c r="L13" s="98"/>
      <c r="M13" s="98"/>
      <c r="N13" s="98"/>
      <c r="O13" s="98"/>
      <c r="P13" s="101"/>
      <c r="Q13" s="98"/>
      <c r="R13" s="98"/>
      <c r="S13" s="98"/>
      <c r="T13" s="98"/>
      <c r="U13" s="101"/>
      <c r="V13" s="98"/>
      <c r="W13" s="98"/>
      <c r="X13" s="98"/>
      <c r="Y13" s="98"/>
      <c r="Z13" s="98"/>
      <c r="AA13" s="98"/>
      <c r="AB13" s="98"/>
      <c r="AC13" s="101"/>
      <c r="AD13" s="98"/>
      <c r="AE13" s="98"/>
      <c r="AF13" s="96"/>
    </row>
    <row r="14" spans="1:32" s="91" customFormat="1" ht="25.5" customHeight="1">
      <c r="A14" s="68"/>
      <c r="B14" s="68"/>
      <c r="C14" s="68"/>
      <c r="D14" s="71"/>
      <c r="E14" s="96"/>
      <c r="F14" s="97"/>
      <c r="G14" s="98"/>
      <c r="H14" s="98"/>
      <c r="I14" s="98"/>
      <c r="J14" s="98"/>
      <c r="K14" s="98"/>
      <c r="L14" s="98"/>
      <c r="M14" s="98"/>
      <c r="N14" s="98"/>
      <c r="O14" s="98"/>
      <c r="P14" s="101"/>
      <c r="Q14" s="98"/>
      <c r="R14" s="98"/>
      <c r="S14" s="98"/>
      <c r="T14" s="98"/>
      <c r="U14" s="101"/>
      <c r="V14" s="98"/>
      <c r="W14" s="98"/>
      <c r="X14" s="98"/>
      <c r="Y14" s="98"/>
      <c r="Z14" s="98"/>
      <c r="AA14" s="98"/>
      <c r="AB14" s="98"/>
      <c r="AC14" s="101"/>
      <c r="AD14" s="98"/>
      <c r="AE14" s="98"/>
      <c r="AF14" s="96"/>
    </row>
    <row r="15" spans="1:32" ht="25.5" customHeight="1">
      <c r="A15" s="99"/>
      <c r="B15" s="99"/>
      <c r="C15" s="99"/>
      <c r="D15" s="99"/>
      <c r="E15" s="99"/>
      <c r="F15" s="99"/>
      <c r="G15" s="99"/>
      <c r="H15" s="99"/>
      <c r="I15" s="99"/>
      <c r="J15" s="99"/>
      <c r="K15" s="99"/>
      <c r="L15" s="99"/>
      <c r="M15" s="99"/>
      <c r="N15" s="99"/>
      <c r="O15" s="99"/>
      <c r="P15" s="102"/>
      <c r="Q15" s="99"/>
      <c r="R15" s="99"/>
      <c r="S15" s="99"/>
      <c r="T15" s="99"/>
      <c r="U15" s="104"/>
      <c r="V15" s="105"/>
      <c r="W15" s="105"/>
      <c r="X15" s="105"/>
      <c r="Y15" s="105"/>
      <c r="Z15" s="105"/>
      <c r="AA15" s="105"/>
      <c r="AB15" s="99"/>
      <c r="AC15" s="102"/>
      <c r="AD15" s="105"/>
      <c r="AE15" s="105"/>
      <c r="AF15" s="105"/>
    </row>
    <row r="16" spans="1:24" ht="25.5" customHeight="1">
      <c r="A16" s="250" t="s">
        <v>181</v>
      </c>
      <c r="B16" s="250"/>
      <c r="C16" s="250"/>
      <c r="D16" s="250"/>
      <c r="E16" s="250"/>
      <c r="F16" s="250"/>
      <c r="G16" s="250"/>
      <c r="H16" s="250"/>
      <c r="I16" s="250"/>
      <c r="J16" s="250"/>
      <c r="K16" s="250"/>
      <c r="L16" s="250"/>
      <c r="M16" s="250"/>
      <c r="N16" s="250"/>
      <c r="O16" s="250"/>
      <c r="P16" s="250"/>
      <c r="Q16" s="250"/>
      <c r="R16" s="250"/>
      <c r="S16" s="250"/>
      <c r="T16" s="250"/>
      <c r="U16" s="250"/>
      <c r="V16" s="250"/>
      <c r="W16" s="250"/>
      <c r="X16" s="250"/>
    </row>
    <row r="17" spans="6:7" ht="25.5" customHeight="1">
      <c r="F17" s="100"/>
      <c r="G17" s="10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8:O23 Q8:S23 T8:T23 V7:AB23 AD7:AF24 P12:P15 U12:U15 AC12:AC15" name="区域2"/>
    <protectedRange sqref="A7:O7 Q7:T7" name="区域2_1"/>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E11" sqref="E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29" t="s">
        <v>182</v>
      </c>
    </row>
    <row r="2" spans="1:16" ht="69.75" customHeight="1">
      <c r="A2" s="241" t="s">
        <v>183</v>
      </c>
      <c r="B2" s="241"/>
      <c r="C2" s="241"/>
      <c r="D2" s="241"/>
      <c r="E2" s="241"/>
      <c r="F2" s="241"/>
      <c r="G2" s="241"/>
      <c r="H2" s="241"/>
      <c r="I2" s="241"/>
      <c r="J2" s="241"/>
      <c r="K2" s="241"/>
      <c r="L2" s="241"/>
      <c r="M2" s="241"/>
      <c r="N2" s="241"/>
      <c r="O2" s="241"/>
      <c r="P2" s="241"/>
    </row>
    <row r="3" spans="1:16" ht="16.5" customHeight="1">
      <c r="A3" s="220" t="s">
        <v>2</v>
      </c>
      <c r="B3" s="220"/>
      <c r="C3" s="220"/>
      <c r="D3" s="220"/>
      <c r="E3" s="220"/>
      <c r="P3" t="s">
        <v>3</v>
      </c>
    </row>
    <row r="4" spans="1:17" ht="20.25" customHeight="1">
      <c r="A4" s="222" t="s">
        <v>99</v>
      </c>
      <c r="B4" s="222"/>
      <c r="C4" s="222"/>
      <c r="D4" s="223"/>
      <c r="E4" s="231" t="s">
        <v>72</v>
      </c>
      <c r="F4" s="229" t="s">
        <v>184</v>
      </c>
      <c r="G4" s="229" t="s">
        <v>185</v>
      </c>
      <c r="H4" s="229" t="s">
        <v>186</v>
      </c>
      <c r="I4" s="229" t="s">
        <v>187</v>
      </c>
      <c r="J4" s="229" t="s">
        <v>188</v>
      </c>
      <c r="K4" s="229" t="s">
        <v>189</v>
      </c>
      <c r="L4" s="229" t="s">
        <v>190</v>
      </c>
      <c r="M4" s="229" t="s">
        <v>191</v>
      </c>
      <c r="N4" s="229" t="s">
        <v>192</v>
      </c>
      <c r="O4" s="229" t="s">
        <v>193</v>
      </c>
      <c r="P4" s="229" t="s">
        <v>194</v>
      </c>
      <c r="Q4" s="229" t="s">
        <v>195</v>
      </c>
    </row>
    <row r="5" spans="1:17" ht="25.5" customHeight="1">
      <c r="A5" s="222" t="s">
        <v>90</v>
      </c>
      <c r="B5" s="222"/>
      <c r="C5" s="231"/>
      <c r="D5" s="231" t="s">
        <v>91</v>
      </c>
      <c r="E5" s="231"/>
      <c r="F5" s="229"/>
      <c r="G5" s="229"/>
      <c r="H5" s="229"/>
      <c r="I5" s="229"/>
      <c r="J5" s="229"/>
      <c r="K5" s="229"/>
      <c r="L5" s="229"/>
      <c r="M5" s="229"/>
      <c r="N5" s="229"/>
      <c r="O5" s="229"/>
      <c r="P5" s="229"/>
      <c r="Q5" s="229"/>
    </row>
    <row r="6" spans="1:17" ht="25.5" customHeight="1">
      <c r="A6" s="78" t="s">
        <v>92</v>
      </c>
      <c r="B6" s="78" t="s">
        <v>93</v>
      </c>
      <c r="C6" s="79" t="s">
        <v>94</v>
      </c>
      <c r="D6" s="223"/>
      <c r="E6" s="223"/>
      <c r="F6" s="230"/>
      <c r="G6" s="230"/>
      <c r="H6" s="230"/>
      <c r="I6" s="230"/>
      <c r="J6" s="230"/>
      <c r="K6" s="230"/>
      <c r="L6" s="230"/>
      <c r="M6" s="230"/>
      <c r="N6" s="230"/>
      <c r="O6" s="230"/>
      <c r="P6" s="230"/>
      <c r="Q6" s="230"/>
    </row>
    <row r="7" spans="1:17" ht="25.5" customHeight="1">
      <c r="A7" s="79"/>
      <c r="B7" s="178"/>
      <c r="C7" s="178"/>
      <c r="D7" s="77"/>
      <c r="E7" s="77"/>
      <c r="F7" s="85"/>
      <c r="G7" s="85"/>
      <c r="H7" s="85"/>
      <c r="I7" s="85"/>
      <c r="J7" s="85"/>
      <c r="K7" s="85"/>
      <c r="L7" s="89"/>
      <c r="M7" s="85"/>
      <c r="N7" s="85"/>
      <c r="O7" s="85"/>
      <c r="P7" s="66"/>
      <c r="Q7" s="66"/>
    </row>
    <row r="8" spans="1:17" s="28" customFormat="1" ht="25.5" customHeight="1">
      <c r="A8" s="80"/>
      <c r="B8" s="80"/>
      <c r="C8" s="80"/>
      <c r="D8" s="87"/>
      <c r="E8" s="82"/>
      <c r="F8" s="82"/>
      <c r="G8" s="82"/>
      <c r="H8" s="82"/>
      <c r="I8" s="82"/>
      <c r="J8" s="82"/>
      <c r="K8" s="82"/>
      <c r="L8" s="82"/>
      <c r="M8" s="82"/>
      <c r="N8" s="82"/>
      <c r="O8" s="82"/>
      <c r="P8" s="83"/>
      <c r="Q8" s="90"/>
    </row>
    <row r="9" spans="1:23" ht="25.5" customHeight="1">
      <c r="A9" s="7"/>
      <c r="B9" s="24"/>
      <c r="C9" s="88"/>
      <c r="D9" s="24"/>
      <c r="E9" s="24"/>
      <c r="F9" s="24"/>
      <c r="G9" s="7"/>
      <c r="H9" s="7"/>
      <c r="I9" s="24"/>
      <c r="J9" s="24"/>
      <c r="K9" s="7"/>
      <c r="L9" s="24"/>
      <c r="M9" s="24"/>
      <c r="N9" s="24"/>
      <c r="O9" s="24"/>
      <c r="P9" s="7"/>
      <c r="Q9" s="7"/>
      <c r="R9" s="48"/>
      <c r="S9" s="48"/>
      <c r="T9" s="48"/>
      <c r="U9" s="48"/>
      <c r="V9" s="48"/>
      <c r="W9" s="48"/>
    </row>
    <row r="10" spans="1:22" ht="25.5" customHeight="1">
      <c r="A10" s="216" t="s">
        <v>196</v>
      </c>
      <c r="B10" s="216"/>
      <c r="C10" s="216"/>
      <c r="D10" s="216"/>
      <c r="E10" s="216"/>
      <c r="F10" s="216"/>
      <c r="G10" s="216"/>
      <c r="H10" s="216"/>
      <c r="I10" s="216"/>
      <c r="J10" s="216"/>
      <c r="K10" s="216"/>
      <c r="L10" s="216"/>
      <c r="M10" s="216"/>
      <c r="N10" s="216"/>
      <c r="O10" s="216"/>
      <c r="P10" s="216"/>
      <c r="Q10" s="216"/>
      <c r="R10" s="216"/>
      <c r="S10" s="216"/>
      <c r="T10" s="216"/>
      <c r="U10" s="216"/>
      <c r="V10" s="216"/>
    </row>
    <row r="11" ht="25.5" customHeight="1">
      <c r="G11" s="4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8:V17 K7:V7" name="区域2"/>
    <protectedRange sqref="A3" name="区域3"/>
    <protectedRange sqref="A7:J7" name="区域2_1"/>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2022-03-21T02:04:05Z</cp:lastPrinted>
  <dcterms:created xsi:type="dcterms:W3CDTF">2018-04-19T02:46:45Z</dcterms:created>
  <dcterms:modified xsi:type="dcterms:W3CDTF">2022-03-21T02:04:12Z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