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tabRatio="942" activeTab="9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<sst xmlns="http://schemas.openxmlformats.org/spreadsheetml/2006/main" count="320" uniqueCount="243">
  <si>
    <t>附件2-1</t>
  </si>
  <si>
    <t>2024年部门收支总体情况表</t>
  </si>
  <si>
    <t>部门公开表1</t>
  </si>
  <si>
    <t>部门：常宁市行政审批服务局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</si>
  <si>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</si>
  <si>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</si>
  <si>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</si>
  <si>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</si>
  <si>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</si>
  <si>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</si>
  <si>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</si>
  <si>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</si>
  <si>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</si>
  <si>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</si>
  <si>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</si>
  <si>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</si>
  <si>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</si>
  <si>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</si>
  <si>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</si>
  <si>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</si>
  <si>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七、卫生健康支出</t>
  </si>
  <si>
    <t>八、农林水支出</t>
  </si>
  <si>
    <t>九、住房保障支出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</si>
  <si>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</si>
  <si>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</si>
  <si>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</si>
  <si>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</si>
  <si>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</si>
  <si>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</si>
  <si>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</si>
  <si>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</si>
  <si>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附件2-2</t>
  </si>
  <si>
    <t>2024年部门收入总体情况表</t>
  </si>
  <si>
    <t>部门公开表2</t>
  </si>
  <si>
    <t>部门：常宁市行政审批服务局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</si>
  <si>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</si>
  <si>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</si>
  <si>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</si>
  <si>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</si>
  <si>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</si>
  <si>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</si>
  <si>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</si>
  <si>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</si>
  <si>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</si>
  <si>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</si>
  <si>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</si>
  <si>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</si>
  <si>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</si>
  <si>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</si>
  <si>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</si>
  <si>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2010301</t>
  </si>
  <si>
    <t>行政运行</t>
  </si>
  <si>
    <t>2010302</t>
  </si>
  <si>
    <t>一般行政管理事务</t>
  </si>
  <si>
    <t>社会保障和就业支出</t>
  </si>
  <si>
    <t>机关事业单位基本养老保险缴费支出</t>
  </si>
  <si>
    <t>机关事业单位职业年金缴费支出</t>
  </si>
  <si>
    <t>卫生健康支出</t>
  </si>
  <si>
    <t>行政单位医疗</t>
  </si>
  <si>
    <t>住房保障支出</t>
  </si>
  <si>
    <t>住房公积金</t>
  </si>
  <si>
    <t>附件2-3</t>
  </si>
  <si>
    <t>2024年部门支出总体情况表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</si>
  <si>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</si>
  <si>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</si>
  <si>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</si>
  <si>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</si>
  <si>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</si>
  <si>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</si>
  <si>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2080505</t>
  </si>
  <si>
    <t>附件2-4</t>
  </si>
  <si>
    <t>2024年财政拨款收支情况表</t>
  </si>
  <si>
    <t>部门公开表4</t>
  </si>
  <si>
    <t>部门： 常宁市行政审批服务局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</si>
  <si>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</si>
  <si>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</si>
  <si>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</si>
  <si>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</si>
  <si>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</si>
  <si>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</si>
  <si>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</si>
  <si>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</si>
  <si>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</si>
  <si>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</si>
  <si>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</si>
  <si>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</si>
  <si>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</si>
  <si>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（七）卫生健康支出</t>
  </si>
  <si>
    <t>（八）农林水支出</t>
  </si>
  <si>
    <t>（九）住房保障支出</t>
  </si>
  <si>
    <t>二、结转下年</t>
  </si>
  <si>
    <t>附件2-5</t>
  </si>
  <si>
    <t>2024年一般公共预算支出表</t>
  </si>
  <si>
    <t>部门公开表5</t>
  </si>
  <si>
    <t xml:space="preserve">部门： 常宁市行政审批服务局 </t>
  </si>
  <si>
    <t>功能分类科目</t>
  </si>
  <si>
    <t>2023年执行数</t>
  </si>
  <si>
    <t>2024年预算数</t>
  </si>
  <si>
    <t>2024年预算数比2023年执行数</t>
  </si>
  <si>
    <t>小计</t>
  </si>
  <si>
    <t>增减额</t>
  </si>
  <si>
    <t>增减%</t>
  </si>
  <si>
    <t>附件2-6</t>
  </si>
  <si>
    <t>2024年一般公共预算基本支出表</t>
  </si>
  <si>
    <t>部门公开表6</t>
  </si>
  <si>
    <t>经济分类科目</t>
  </si>
  <si>
    <t>2024年基本支出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</si>
  <si>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</si>
  <si>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</si>
  <si>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</si>
  <si>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</si>
  <si>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</si>
  <si>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</si>
  <si>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</si>
  <si>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</si>
  <si>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</si>
  <si>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</si>
  <si>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</si>
  <si>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</si>
  <si>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</si>
  <si>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</si>
  <si>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</si>
  <si>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</si>
  <si>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</si>
  <si>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</si>
  <si>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</si>
  <si>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</si>
  <si>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</si>
  <si>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</si>
  <si>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</si>
  <si>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</si>
  <si>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</si>
  <si>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</si>
  <si>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</si>
  <si>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</si>
  <si>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</si>
  <si>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</si>
  <si>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</si>
  <si>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</si>
  <si>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</si>
  <si>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</si>
  <si>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附件2-7</t>
  </si>
  <si>
    <t>2024年一般公共预算“三公”经费支出表</t>
  </si>
  <si>
    <t>部门公开表7</t>
  </si>
  <si>
    <t>单位名称</t>
  </si>
  <si>
    <t>2023年预算数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</si>
  <si>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</si>
  <si>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</si>
  <si>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</si>
  <si>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</si>
  <si>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</si>
  <si>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常宁市行政
审批服务局</t>
  </si>
  <si>
    <t>附件2-8</t>
  </si>
  <si>
    <t>2024年政府性基金预算支出表</t>
  </si>
  <si>
    <t>部门公开表8</t>
  </si>
  <si>
    <t>2024年政府性基金预算支出</t>
  </si>
  <si>
    <t>附件2-9</t>
  </si>
  <si>
    <t>2024年项目支出绩效目标表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</si>
  <si>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</si>
  <si>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</si>
  <si>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</si>
  <si>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</si>
  <si>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</si>
  <si>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</si>
  <si>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</si>
  <si>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</si>
  <si>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</si>
  <si>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</si>
  <si>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</si>
  <si>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</si>
  <si>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</si>
  <si>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</si>
  <si>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</si>
  <si>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</si>
  <si>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</si>
  <si>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</si>
  <si>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</si>
  <si>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</si>
  <si>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</si>
  <si>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</si>
  <si>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</si>
  <si>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</si>
  <si>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</si>
  <si>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</si>
  <si>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</si>
  <si>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</si>
  <si>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</si>
  <si>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</si>
  <si>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</si>
  <si>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</si>
  <si>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</si>
  <si>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</si>
  <si>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</si>
  <si>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</si>
  <si>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</si>
  <si>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</si>
  <si>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</si>
  <si>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</si>
  <si>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</si>
  <si>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</si>
  <si>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</si>
  <si>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</si>
  <si>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</si>
  <si>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</si>
  <si>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</si>
  <si>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</si>
  <si>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</si>
  <si>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</si>
  <si>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</si>
  <si>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</si>
  <si>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</si>
  <si>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</si>
  <si>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</si>
  <si>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</si>
  <si>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</si>
  <si>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</si>
  <si>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</si>
  <si>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</si>
  <si>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</si>
  <si>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</si>
  <si>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</si>
  <si>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附件2-10</t>
  </si>
  <si>
    <t>2024年整体支出绩效目标表</t>
  </si>
  <si>
    <t>部门公开表10</t>
  </si>
  <si>
    <t>部门名称：常宁市行政审批服务局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</si>
  <si>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</si>
  <si>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</si>
  <si>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</si>
  <si>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</si>
  <si>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</si>
  <si>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</si>
  <si>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</si>
  <si>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</si>
  <si>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</si>
  <si>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</si>
  <si>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</si>
  <si>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</si>
  <si>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</si>
  <si>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常宁市行政审批服务局</t>
  </si>
  <si>
    <t>（一）拟订全市行政审批，政务公开（政府信息公开、办事公开），政务服务，电子政务，优化营商环境相关政策并开展绩效评估。
（二）指导、协调、推进全市行政审批制度改革工作。
（三）统筹协调、规划指导、监督评估全市电子政务工作；统筹推进、监督协调全市“互联网+政务服务”工作；负责市党政门户网站和部门子网页的建设和管理工作。
（四）牵头负责全市“放管服”改革工作；维护改善营商政务、法制等环境；完善评价机制，协调、推进全市行政效能工作。
（五）推进、指导、协调、监督全市政务公开（政府信息公开、办事公开）和政务服务体系建设工作。
（六）统筹建设、指导监督全市“12345”政府服务热线，负责整合各职能部门投诉举热平台以及各政府部门、事业单位、社会组织的社会求助服务电话。
（七）统筹推进全市政务服务大厅、便民服务中心（站点）的标准化建设，组织集中开展行政审批和便民服务。
（八）协同组织、指导，推进全市智慧城市建设。
（九）会同相关部门负责市财政性资金建设的信息化工程的统筹规划、立项审批、技术评审、过程监管，竣工验收。
（十）负责组织、协调、推进公共数据资源利用开发与共享开放；协同推进跨部门信息系统的规划、建设和应用，促进信息系统整合共享。
（十一）协同组织推进全市电子政务外同和智慧城市基础网络、基础设施、系统平台、数据资源等安全保障体系建设。
（十二）完成市委，市政府和上级主管部门交办的其他任务。</t>
  </si>
  <si>
    <t>目标1：基本支出预算387.73万元，包含人员经费333.15万元和日常公用经费54.58万元，用于保障机关正常运转。
目标2：项目支出预算267.08万元，其中，93.08万元用于以“中心”为平台，加强窗口管理，提高政务服务水平；20.00万元用于优化经济发展环境相关工作；34.00万元用于12345政府服务热线和政府性综合公益平台维护工作；120.00万元用于机关、政务服务大厅的日常水电费和政务服务耗材支出。</t>
  </si>
  <si>
    <t xml:space="preserve">指标1：人员经费333.15万元。
指标2：公用经费54.58万元。
指标3：项目经费267.08万元。
</t>
  </si>
  <si>
    <t>指标1：保障工作人员基本工资、津贴等支出。  指标2：保障机关和政务大厅正常运转。
指标3：优化发展环境、简化办理流程、提高办事效率，群众满意率100%。
指标4：政府服务热线工作，群众满意率100%。。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</si>
</sst>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3" borderId="5" applyNumberFormat="0" applyAlignment="0" applyProtection="0"/>
    <xf numFmtId="0" fontId="24" fillId="4" borderId="6" applyNumberFormat="0" applyAlignment="0" applyProtection="0"/>
    <xf numFmtId="0" fontId="25" fillId="4" borderId="5" applyNumberFormat="0" applyAlignment="0" applyProtection="0"/>
    <xf numFmtId="0" fontId="26" fillId="5" borderId="7" applyNumberFormat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9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</cellStyleXfs>
  <cellXfs count="18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49" fontId="4" fillId="0" borderId="13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4" borderId="14" xfId="0" applyNumberFormat="1" applyFont="1" applyFill="1" applyBorder="1" applyAlignment="1" applyProtection="1">
      <alignment vertical="center" wrapText="1"/>
      <protection/>
    </xf>
    <xf numFmtId="0" fontId="9" fillId="0" borderId="0" xfId="63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9" fillId="0" borderId="0" xfId="63" applyFill="1" applyBorder="1" applyAlignment="1">
      <alignment horizontal="center"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0" borderId="15" xfId="63" applyFont="1" applyFill="1" applyBorder="1" applyAlignment="1">
      <alignment horizontal="center" vertical="center"/>
      <protection/>
    </xf>
    <xf numFmtId="0" fontId="0" fillId="0" borderId="16" xfId="63" applyFont="1" applyFill="1" applyBorder="1" applyAlignment="1">
      <alignment horizontal="center" vertical="center"/>
      <protection/>
    </xf>
    <xf numFmtId="0" fontId="0" fillId="0" borderId="17" xfId="63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/>
      <protection/>
    </xf>
    <xf numFmtId="0" fontId="9" fillId="0" borderId="13" xfId="63" applyFill="1" applyBorder="1" applyAlignment="1">
      <alignment horizontal="center" vertical="center"/>
      <protection/>
    </xf>
    <xf numFmtId="0" fontId="9" fillId="0" borderId="18" xfId="63" applyFill="1" applyBorder="1" applyAlignment="1">
      <alignment horizontal="center" vertical="center"/>
      <protection/>
    </xf>
    <xf numFmtId="0" fontId="9" fillId="0" borderId="19" xfId="63" applyFill="1" applyBorder="1" applyAlignment="1">
      <alignment horizontal="center" vertical="center"/>
      <protection/>
    </xf>
    <xf numFmtId="0" fontId="35" fillId="0" borderId="22" xfId="0" applyFont="1" applyFill="1" applyBorder="1" applyAlignment="1">
      <alignment horizontal="left" vertical="center" wrapText="1"/>
    </xf>
    <xf numFmtId="49" fontId="2" fillId="0" borderId="22" xfId="63" applyNumberFormat="1" applyFont="1" applyFill="1" applyBorder="1" applyAlignment="1">
      <alignment horizontal="center" vertical="center" wrapText="1"/>
      <protection/>
    </xf>
    <xf numFmtId="49" fontId="2" fillId="0" borderId="22" xfId="63" applyNumberFormat="1" applyFont="1" applyFill="1" applyBorder="1" applyAlignment="1">
      <alignment vertical="center" wrapText="1"/>
      <protection/>
    </xf>
    <xf numFmtId="49" fontId="35" fillId="24" borderId="22" xfId="0" applyNumberFormat="1" applyFont="1" applyFill="1" applyBorder="1" applyAlignment="1" applyProtection="1">
      <alignment horizontal="center" vertical="center" wrapText="1"/>
      <protection/>
    </xf>
    <xf numFmtId="0" fontId="35" fillId="24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 horizontal="left" vertical="center" wrapText="1"/>
    </xf>
    <xf numFmtId="49" fontId="0" fillId="0" borderId="24" xfId="63" applyNumberFormat="1" applyFont="1" applyFill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vertical="center" wrapText="1"/>
    </xf>
    <xf numFmtId="49" fontId="0" fillId="0" borderId="24" xfId="63" applyNumberFormat="1" applyFont="1" applyFill="1" applyBorder="1" applyAlignment="1">
      <alignment vertic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1" fillId="0" borderId="22" xfId="0" applyFont="1" applyFill="1" applyBorder="1" applyAlignment="1">
      <alignment vertical="center" wrapText="1"/>
    </xf>
    <xf numFmtId="49" fontId="0" fillId="0" borderId="10" xfId="63" applyNumberFormat="1" applyFont="1" applyFill="1" applyBorder="1" applyAlignment="1">
      <alignment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3" fillId="0" borderId="0" xfId="63" applyFont="1" applyFill="1" applyBorder="1" applyAlignment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0" fillId="0" borderId="25" xfId="63" applyFont="1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horizontal="center" vertical="center"/>
      <protection/>
    </xf>
    <xf numFmtId="0" fontId="0" fillId="0" borderId="27" xfId="63" applyFont="1" applyFill="1" applyBorder="1" applyAlignment="1">
      <alignment horizontal="center" vertical="center"/>
      <protection/>
    </xf>
    <xf numFmtId="0" fontId="0" fillId="0" borderId="28" xfId="63" applyFont="1" applyFill="1" applyBorder="1" applyAlignment="1">
      <alignment horizontal="center" vertical="center"/>
      <protection/>
    </xf>
    <xf numFmtId="0" fontId="0" fillId="0" borderId="29" xfId="63" applyFont="1" applyFill="1" applyBorder="1" applyAlignment="1">
      <alignment horizontal="center" vertical="center"/>
      <protection/>
    </xf>
    <xf numFmtId="0" fontId="0" fillId="0" borderId="30" xfId="63" applyFont="1" applyFill="1" applyBorder="1" applyAlignment="1">
      <alignment horizontal="center" vertical="center"/>
      <protection/>
    </xf>
    <xf numFmtId="0" fontId="0" fillId="0" borderId="2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vertical="center"/>
      <protection/>
    </xf>
    <xf numFmtId="0" fontId="0" fillId="0" borderId="31" xfId="63" applyFont="1" applyFill="1" applyBorder="1" applyAlignment="1">
      <alignment horizontal="center" vertical="center"/>
      <protection/>
    </xf>
    <xf numFmtId="0" fontId="0" fillId="0" borderId="21" xfId="63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>
      <alignment horizontal="center" vertical="center"/>
      <protection/>
    </xf>
    <xf numFmtId="0" fontId="9" fillId="0" borderId="19" xfId="63" applyFill="1" applyBorder="1" applyAlignment="1">
      <alignment horizontal="center" vertical="center" wrapText="1"/>
      <protection/>
    </xf>
    <xf numFmtId="0" fontId="9" fillId="0" borderId="13" xfId="63" applyFill="1" applyBorder="1" applyAlignment="1">
      <alignment vertical="center"/>
      <protection/>
    </xf>
    <xf numFmtId="0" fontId="9" fillId="0" borderId="32" xfId="63" applyFill="1" applyBorder="1" applyAlignment="1">
      <alignment horizontal="center" vertical="center"/>
      <protection/>
    </xf>
    <xf numFmtId="4" fontId="35" fillId="0" borderId="22" xfId="0" applyNumberFormat="1" applyFont="1" applyFill="1" applyBorder="1" applyAlignment="1">
      <alignment horizontal="center" vertical="center" wrapText="1"/>
    </xf>
    <xf numFmtId="4" fontId="2" fillId="0" borderId="22" xfId="63" applyNumberFormat="1" applyFont="1" applyFill="1" applyBorder="1" applyAlignment="1">
      <alignment vertical="center" wrapText="1"/>
      <protection/>
    </xf>
    <xf numFmtId="4" fontId="2" fillId="0" borderId="22" xfId="63" applyNumberFormat="1" applyFont="1" applyFill="1" applyBorder="1" applyAlignment="1">
      <alignment horizontal="center" vertical="center" wrapText="1"/>
      <protection/>
    </xf>
    <xf numFmtId="4" fontId="1" fillId="0" borderId="23" xfId="0" applyNumberFormat="1" applyFont="1" applyFill="1" applyBorder="1" applyAlignment="1">
      <alignment horizontal="right" vertical="center" wrapText="1"/>
    </xf>
    <xf numFmtId="4" fontId="0" fillId="0" borderId="24" xfId="63" applyNumberFormat="1" applyFont="1" applyFill="1" applyBorder="1" applyAlignment="1">
      <alignment vertical="center" wrapText="1"/>
      <protection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10" xfId="63" applyNumberFormat="1" applyFont="1" applyFill="1" applyBorder="1" applyAlignment="1">
      <alignment vertical="center" wrapText="1"/>
      <protection/>
    </xf>
    <xf numFmtId="177" fontId="0" fillId="0" borderId="0" xfId="63" applyNumberFormat="1" applyFont="1" applyFill="1" applyBorder="1" applyAlignment="1">
      <alignment vertical="center"/>
      <protection/>
    </xf>
    <xf numFmtId="177" fontId="9" fillId="0" borderId="0" xfId="63" applyNumberFormat="1" applyFill="1" applyBorder="1" applyAlignment="1">
      <alignment vertical="center"/>
      <protection/>
    </xf>
    <xf numFmtId="0" fontId="0" fillId="0" borderId="33" xfId="63" applyFont="1" applyFill="1" applyBorder="1" applyAlignment="1">
      <alignment horizontal="center" vertical="center"/>
      <protection/>
    </xf>
    <xf numFmtId="49" fontId="1" fillId="24" borderId="14" xfId="64" applyNumberFormat="1" applyFont="1" applyFill="1" applyBorder="1" applyAlignment="1">
      <alignment horizontal="center" vertical="center" wrapText="1"/>
      <protection/>
    </xf>
    <xf numFmtId="49" fontId="1" fillId="24" borderId="29" xfId="64" applyNumberFormat="1" applyFont="1" applyFill="1" applyBorder="1" applyAlignment="1">
      <alignment horizontal="center" vertical="center" wrapText="1"/>
      <protection/>
    </xf>
    <xf numFmtId="0" fontId="0" fillId="0" borderId="34" xfId="63" applyFont="1" applyFill="1" applyBorder="1" applyAlignment="1">
      <alignment horizontal="center" vertical="center"/>
      <protection/>
    </xf>
    <xf numFmtId="49" fontId="1" fillId="24" borderId="26" xfId="64" applyNumberFormat="1" applyFont="1" applyFill="1" applyBorder="1" applyAlignment="1">
      <alignment horizontal="center" vertical="center" wrapText="1"/>
      <protection/>
    </xf>
    <xf numFmtId="49" fontId="1" fillId="24" borderId="35" xfId="64" applyNumberFormat="1" applyFont="1" applyFill="1" applyBorder="1" applyAlignment="1">
      <alignment horizontal="center" vertical="center" wrapText="1"/>
      <protection/>
    </xf>
    <xf numFmtId="0" fontId="9" fillId="0" borderId="15" xfId="63" applyFill="1" applyBorder="1" applyAlignment="1">
      <alignment horizontal="center" vertical="center"/>
      <protection/>
    </xf>
    <xf numFmtId="0" fontId="0" fillId="0" borderId="26" xfId="63" applyFont="1" applyFill="1" applyBorder="1" applyAlignment="1">
      <alignment vertical="center"/>
      <protection/>
    </xf>
    <xf numFmtId="0" fontId="0" fillId="0" borderId="27" xfId="63" applyFont="1" applyFill="1" applyBorder="1" applyAlignment="1">
      <alignment vertical="center"/>
      <protection/>
    </xf>
    <xf numFmtId="0" fontId="0" fillId="0" borderId="15" xfId="63" applyFont="1" applyFill="1" applyBorder="1" applyAlignment="1">
      <alignment vertical="center"/>
      <protection/>
    </xf>
    <xf numFmtId="4" fontId="0" fillId="0" borderId="26" xfId="63" applyNumberFormat="1" applyFont="1" applyFill="1" applyBorder="1" applyAlignment="1">
      <alignment horizontal="center" vertical="center"/>
      <protection/>
    </xf>
    <xf numFmtId="0" fontId="0" fillId="0" borderId="18" xfId="63" applyFont="1" applyFill="1" applyBorder="1" applyAlignment="1">
      <alignment vertical="center"/>
      <protection/>
    </xf>
    <xf numFmtId="49" fontId="1" fillId="24" borderId="34" xfId="64" applyNumberFormat="1" applyFont="1" applyFill="1" applyBorder="1" applyAlignment="1">
      <alignment horizontal="center" vertical="center" wrapText="1"/>
      <protection/>
    </xf>
    <xf numFmtId="49" fontId="1" fillId="24" borderId="28" xfId="64" applyNumberFormat="1" applyFont="1" applyFill="1" applyBorder="1" applyAlignment="1">
      <alignment horizontal="center" vertical="center" wrapText="1"/>
      <protection/>
    </xf>
    <xf numFmtId="0" fontId="36" fillId="25" borderId="22" xfId="0" applyFont="1" applyFill="1" applyBorder="1" applyAlignment="1">
      <alignment horizontal="center" vertical="center" wrapText="1"/>
    </xf>
    <xf numFmtId="0" fontId="2" fillId="0" borderId="22" xfId="63" applyFont="1" applyFill="1" applyBorder="1" applyAlignment="1">
      <alignment vertical="center"/>
      <protection/>
    </xf>
    <xf numFmtId="0" fontId="36" fillId="0" borderId="22" xfId="0" applyFont="1" applyFill="1" applyBorder="1" applyAlignment="1">
      <alignment horizontal="left" vertical="center" wrapText="1"/>
    </xf>
    <xf numFmtId="0" fontId="2" fillId="0" borderId="22" xfId="63" applyFont="1" applyFill="1" applyBorder="1" applyAlignment="1">
      <alignment horizontal="center" vertical="center"/>
      <protection/>
    </xf>
    <xf numFmtId="0" fontId="36" fillId="0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3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77" fontId="0" fillId="0" borderId="14" xfId="0" applyNumberFormat="1" applyBorder="1" applyAlignment="1">
      <alignment vertical="center"/>
    </xf>
    <xf numFmtId="177" fontId="0" fillId="0" borderId="39" xfId="0" applyNumberForma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1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36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7" fontId="0" fillId="0" borderId="14" xfId="0" applyNumberFormat="1" applyBorder="1" applyAlignment="1">
      <alignment horizontal="righ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 wrapText="1"/>
    </xf>
    <xf numFmtId="178" fontId="0" fillId="0" borderId="14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8" fontId="0" fillId="0" borderId="51" xfId="0" applyNumberFormat="1" applyFont="1" applyFill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177" fontId="0" fillId="0" borderId="14" xfId="0" applyNumberFormat="1" applyBorder="1" applyAlignment="1">
      <alignment vertical="center"/>
    </xf>
    <xf numFmtId="0" fontId="1" fillId="0" borderId="36" xfId="0" applyFont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left" vertical="center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177" fontId="1" fillId="0" borderId="22" xfId="0" applyNumberFormat="1" applyFont="1" applyFill="1" applyBorder="1" applyAlignment="1">
      <alignment horizontal="right" vertical="center" wrapText="1"/>
    </xf>
    <xf numFmtId="0" fontId="0" fillId="0" borderId="14" xfId="0" applyNumberForma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71C51E4CC0F946D28F2ADAAF265FCF2B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C21" sqref="C21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ht="13.5">
      <c r="A1" t="s">
        <v>0</v>
      </c>
    </row>
    <row r="2" spans="1:4" ht="39.75" customHeight="1">
      <c r="A2" s="109" t="s">
        <v>1</v>
      </c>
      <c r="B2" s="109"/>
      <c r="C2" s="109"/>
      <c r="D2" s="109"/>
    </row>
    <row r="3" spans="1:4" ht="15" customHeight="1">
      <c r="A3" s="110"/>
      <c r="B3" s="110"/>
      <c r="C3" s="110"/>
      <c r="D3" s="131" t="s">
        <v>2</v>
      </c>
    </row>
    <row r="4" spans="1:4" ht="15" customHeight="1">
      <c r="A4" s="187" t="s">
        <v>3</v>
      </c>
      <c r="B4" s="110"/>
      <c r="C4" s="110"/>
      <c r="D4" s="110" t="s">
        <v>4</v>
      </c>
    </row>
    <row r="5" spans="1:4" ht="19.5" customHeight="1">
      <c r="A5" s="114" t="s">
        <v>5</v>
      </c>
      <c r="B5" s="114"/>
      <c r="C5" s="114" t="s">
        <v>6</v>
      </c>
      <c r="D5" s="114"/>
    </row>
    <row r="6" spans="1:4" s="108" customFormat="1" ht="21" customHeight="1">
      <c r="A6" s="115" t="s">
        <v>7</v>
      </c>
      <c r="B6" s="115" t="s">
        <v>8</v>
      </c>
      <c r="C6" s="115" t="s">
        <v>7</v>
      </c>
      <c r="D6" s="115" t="s">
        <v>8</v>
      </c>
    </row>
    <row r="7" spans="1:4" ht="13.5">
      <c r="A7" s="116" t="s">
        <v>9</v>
      </c>
      <c r="B7" s="174">
        <v>654.81</v>
      </c>
      <c r="C7" s="126" t="s">
        <v>10</v>
      </c>
      <c r="D7" s="126">
        <v>555.18</v>
      </c>
    </row>
    <row r="8" spans="1:4" ht="13.5">
      <c r="A8" s="116" t="s">
        <v>11</v>
      </c>
      <c r="B8" s="126"/>
      <c r="C8" s="126" t="s">
        <v>12</v>
      </c>
      <c r="D8" s="126"/>
    </row>
    <row r="9" spans="1:4" ht="13.5">
      <c r="A9" s="116" t="s">
        <v>13</v>
      </c>
      <c r="B9" s="126"/>
      <c r="C9" s="126" t="s">
        <v>14</v>
      </c>
      <c r="D9" s="174"/>
    </row>
    <row r="10" spans="1:4" ht="13.5">
      <c r="A10" s="116" t="s">
        <v>15</v>
      </c>
      <c r="B10" s="126"/>
      <c r="C10" s="126" t="s">
        <v>16</v>
      </c>
      <c r="D10" s="126"/>
    </row>
    <row r="11" spans="1:4" ht="13.5">
      <c r="A11" s="116" t="s">
        <v>17</v>
      </c>
      <c r="B11" s="126"/>
      <c r="C11" s="126" t="s">
        <v>18</v>
      </c>
      <c r="D11" s="126"/>
    </row>
    <row r="12" spans="1:4" ht="13.5">
      <c r="A12" s="116"/>
      <c r="B12" s="126"/>
      <c r="C12" s="126" t="s">
        <v>19</v>
      </c>
      <c r="D12" s="126">
        <v>55.51</v>
      </c>
    </row>
    <row r="13" spans="1:4" ht="13.5">
      <c r="A13" s="116"/>
      <c r="B13" s="126"/>
      <c r="C13" s="126" t="s">
        <v>20</v>
      </c>
      <c r="D13" s="126">
        <v>17.65</v>
      </c>
    </row>
    <row r="14" spans="1:4" ht="13.5">
      <c r="A14" s="116"/>
      <c r="B14" s="126"/>
      <c r="C14" s="126" t="s">
        <v>21</v>
      </c>
      <c r="D14" s="126"/>
    </row>
    <row r="15" spans="1:4" ht="13.5">
      <c r="A15" s="116"/>
      <c r="B15" s="126"/>
      <c r="C15" s="126" t="s">
        <v>22</v>
      </c>
      <c r="D15" s="126">
        <v>26.47</v>
      </c>
    </row>
    <row r="16" spans="1:4" ht="13.5">
      <c r="A16" s="116"/>
      <c r="B16" s="126"/>
      <c r="C16" s="126" t="s">
        <v>23</v>
      </c>
      <c r="D16" s="126"/>
    </row>
    <row r="17" spans="1:4" ht="13.5">
      <c r="A17" s="116" t="s">
        <v>24</v>
      </c>
      <c r="B17" s="174">
        <f>SUM(B7:B16)</f>
        <v>654.81</v>
      </c>
      <c r="C17" s="126" t="s">
        <v>25</v>
      </c>
      <c r="D17" s="174">
        <f>SUM(D7:D15)</f>
        <v>654.81</v>
      </c>
    </row>
    <row r="18" spans="1:4" ht="13.5">
      <c r="A18" s="116" t="s">
        <v>26</v>
      </c>
      <c r="B18" s="126"/>
      <c r="C18" s="126" t="s">
        <v>27</v>
      </c>
      <c r="D18" s="126"/>
    </row>
    <row r="19" spans="1:4" ht="13.5">
      <c r="A19" s="116" t="s">
        <v>28</v>
      </c>
      <c r="B19" s="126"/>
      <c r="C19" s="126"/>
      <c r="D19" s="126"/>
    </row>
    <row r="20" spans="1:4" ht="13.5">
      <c r="A20" s="116"/>
      <c r="B20" s="126"/>
      <c r="C20" s="126"/>
      <c r="D20" s="126"/>
    </row>
    <row r="21" spans="1:4" s="108" customFormat="1" ht="13.5">
      <c r="A21" s="115" t="s">
        <v>29</v>
      </c>
      <c r="B21" s="174">
        <f>SUM(B17:B20)</f>
        <v>654.81</v>
      </c>
      <c r="C21" s="137" t="s">
        <v>30</v>
      </c>
      <c r="D21" s="174">
        <f>SUM(D17:D20)</f>
        <v>654.81</v>
      </c>
    </row>
  </sheetData>
  <sheetProtection/>
  <mergeCells count="3">
    <mergeCell ref="A2:D2"/>
    <mergeCell ref="A5:B5"/>
    <mergeCell ref="C5:D5"/>
  </mergeCells>
  <printOptions/>
  <pageMargins left="0.7" right="0.7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A1">
      <selection activeCell="I9" sqref="I9"/>
    </sheetView>
  </sheetViews>
  <sheetFormatPr defaultColWidth="8.00390625" defaultRowHeight="12.75" customHeight="1"/>
  <cols>
    <col min="1" max="1" width="12.875" style="1" customWidth="1"/>
    <col min="2" max="2" width="8.75390625" style="1" customWidth="1"/>
    <col min="3" max="3" width="9.375" style="1" customWidth="1"/>
    <col min="4" max="4" width="6.00390625" style="1" customWidth="1"/>
    <col min="5" max="5" width="9.375" style="1" customWidth="1"/>
    <col min="6" max="6" width="10.50390625" style="1" customWidth="1"/>
    <col min="7" max="7" width="10.125" style="1" customWidth="1"/>
    <col min="8" max="8" width="8.625" style="1" customWidth="1"/>
    <col min="9" max="9" width="8.375" style="1" customWidth="1"/>
    <col min="10" max="10" width="69.50390625" style="1" customWidth="1"/>
    <col min="11" max="11" width="39.50390625" style="1" customWidth="1"/>
    <col min="12" max="12" width="12.50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 t="s">
        <v>221</v>
      </c>
      <c r="M1" s="19"/>
    </row>
    <row r="2" spans="1:13" s="1" customFormat="1" ht="23.25" customHeight="1">
      <c r="A2" s="4" t="s">
        <v>222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223</v>
      </c>
    </row>
    <row r="4" spans="1:13" s="1" customFormat="1" ht="23.25" customHeight="1">
      <c r="A4" s="5" t="s">
        <v>224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4</v>
      </c>
    </row>
    <row r="5" spans="1:14" s="1" customFormat="1" ht="23.25" customHeight="1">
      <c r="A5" s="7" t="s">
        <v>161</v>
      </c>
      <c r="B5" s="7" t="s">
        <v>225</v>
      </c>
      <c r="C5" s="7"/>
      <c r="D5" s="7"/>
      <c r="E5" s="7"/>
      <c r="F5" s="7"/>
      <c r="G5" s="7"/>
      <c r="H5" s="7"/>
      <c r="I5" s="7"/>
      <c r="J5" s="9" t="s">
        <v>226</v>
      </c>
      <c r="K5" s="7" t="s">
        <v>227</v>
      </c>
      <c r="L5" s="7" t="s">
        <v>228</v>
      </c>
      <c r="M5" s="7"/>
      <c r="N5" s="23"/>
    </row>
    <row r="6" spans="1:14" s="1" customFormat="1" ht="23.25" customHeight="1">
      <c r="A6" s="7"/>
      <c r="B6" s="7" t="s">
        <v>229</v>
      </c>
      <c r="C6" s="8" t="s">
        <v>230</v>
      </c>
      <c r="D6" s="8"/>
      <c r="E6" s="8"/>
      <c r="F6" s="8"/>
      <c r="G6" s="8"/>
      <c r="H6" s="7" t="s">
        <v>231</v>
      </c>
      <c r="I6" s="7"/>
      <c r="J6" s="9"/>
      <c r="K6" s="7"/>
      <c r="L6" s="7" t="s">
        <v>232</v>
      </c>
      <c r="M6" s="7" t="s">
        <v>233</v>
      </c>
      <c r="N6" s="23"/>
    </row>
    <row r="7" spans="1:14" s="1" customFormat="1" ht="36">
      <c r="A7" s="7"/>
      <c r="B7" s="7"/>
      <c r="C7" s="9" t="s">
        <v>74</v>
      </c>
      <c r="D7" s="9" t="s">
        <v>234</v>
      </c>
      <c r="E7" s="9" t="s">
        <v>235</v>
      </c>
      <c r="F7" s="9" t="s">
        <v>236</v>
      </c>
      <c r="G7" s="9" t="s">
        <v>237</v>
      </c>
      <c r="H7" s="9" t="s">
        <v>64</v>
      </c>
      <c r="I7" s="9" t="s">
        <v>65</v>
      </c>
      <c r="J7" s="9"/>
      <c r="K7" s="7"/>
      <c r="L7" s="7"/>
      <c r="M7" s="7"/>
      <c r="N7" s="23"/>
    </row>
    <row r="8" spans="1:14" s="1" customFormat="1" ht="34.5" customHeight="1">
      <c r="A8" s="10" t="s">
        <v>36</v>
      </c>
      <c r="B8" s="11">
        <f>H8+I8</f>
        <v>654.81</v>
      </c>
      <c r="C8" s="11"/>
      <c r="D8" s="12"/>
      <c r="E8" s="11"/>
      <c r="F8" s="13"/>
      <c r="G8" s="11"/>
      <c r="H8" s="11">
        <v>387.73</v>
      </c>
      <c r="I8" s="11">
        <v>267.08</v>
      </c>
      <c r="J8" s="10"/>
      <c r="K8" s="24"/>
      <c r="L8" s="25"/>
      <c r="M8" s="25"/>
      <c r="N8" s="26"/>
    </row>
    <row r="9" spans="1:13" s="1" customFormat="1" ht="408.75" customHeight="1">
      <c r="A9" s="14" t="s">
        <v>238</v>
      </c>
      <c r="B9" s="15">
        <f>H9+I9</f>
        <v>654.81</v>
      </c>
      <c r="C9" s="15"/>
      <c r="D9" s="16"/>
      <c r="E9" s="15"/>
      <c r="F9" s="17"/>
      <c r="G9" s="15"/>
      <c r="H9" s="15">
        <v>387.73</v>
      </c>
      <c r="I9" s="15">
        <v>267.08</v>
      </c>
      <c r="J9" s="27" t="s">
        <v>239</v>
      </c>
      <c r="K9" s="27" t="s">
        <v>240</v>
      </c>
      <c r="L9" s="27" t="s">
        <v>241</v>
      </c>
      <c r="M9" s="27" t="s">
        <v>242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5"/>
    <row r="14" s="1" customFormat="1" ht="15"/>
    <row r="15" s="1" customFormat="1" ht="1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36" right="0.36" top="1" bottom="1" header="0.51" footer="0.51"/>
  <pageSetup horizontalDpi="600" verticalDpi="600" orientation="landscape" paperSize="9" scale="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E11" sqref="E11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ht="13.5">
      <c r="A1" t="s">
        <v>31</v>
      </c>
    </row>
    <row r="2" spans="1:13" ht="36" customHeight="1">
      <c r="A2" s="109" t="s">
        <v>32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31" t="s">
        <v>33</v>
      </c>
      <c r="M3" s="131"/>
    </row>
    <row r="4" spans="1:13" ht="15" customHeight="1">
      <c r="A4" s="134" t="s">
        <v>34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1:13" ht="41.25" customHeight="1">
      <c r="A5" s="114" t="s">
        <v>35</v>
      </c>
      <c r="B5" s="114"/>
      <c r="C5" s="123" t="s">
        <v>36</v>
      </c>
      <c r="D5" s="123" t="s">
        <v>28</v>
      </c>
      <c r="E5" s="123" t="s">
        <v>37</v>
      </c>
      <c r="F5" s="123" t="s">
        <v>38</v>
      </c>
      <c r="G5" s="123" t="s">
        <v>39</v>
      </c>
      <c r="H5" s="123"/>
      <c r="I5" s="185" t="s">
        <v>40</v>
      </c>
      <c r="J5" s="185" t="s">
        <v>41</v>
      </c>
      <c r="K5" s="185" t="s">
        <v>42</v>
      </c>
      <c r="L5" s="122" t="s">
        <v>43</v>
      </c>
      <c r="M5" s="122" t="s">
        <v>26</v>
      </c>
    </row>
    <row r="6" spans="1:13" s="108" customFormat="1" ht="30" customHeight="1">
      <c r="A6" s="115" t="s">
        <v>44</v>
      </c>
      <c r="B6" s="115" t="s">
        <v>45</v>
      </c>
      <c r="C6" s="123"/>
      <c r="D6" s="123"/>
      <c r="E6" s="123"/>
      <c r="F6" s="123"/>
      <c r="G6" s="149" t="s">
        <v>46</v>
      </c>
      <c r="H6" s="123" t="s">
        <v>47</v>
      </c>
      <c r="I6" s="186"/>
      <c r="J6" s="186"/>
      <c r="K6" s="186"/>
      <c r="L6" s="125"/>
      <c r="M6" s="125"/>
    </row>
    <row r="7" spans="1:13" s="145" customFormat="1" ht="21.75" customHeight="1">
      <c r="A7" s="56"/>
      <c r="B7" s="56" t="s">
        <v>36</v>
      </c>
      <c r="C7" s="137">
        <f>C8+C11+C14+C16</f>
        <v>654.8100000000001</v>
      </c>
      <c r="D7" s="179"/>
      <c r="E7" s="137">
        <f>E8+E11+E14+E16</f>
        <v>654.8100000000001</v>
      </c>
      <c r="F7" s="141"/>
      <c r="G7" s="141"/>
      <c r="H7" s="141"/>
      <c r="I7" s="141"/>
      <c r="J7" s="141"/>
      <c r="K7" s="141"/>
      <c r="L7" s="141"/>
      <c r="M7" s="141"/>
    </row>
    <row r="8" spans="1:13" ht="21.75" customHeight="1">
      <c r="A8" s="163" t="s">
        <v>48</v>
      </c>
      <c r="B8" s="180" t="s">
        <v>49</v>
      </c>
      <c r="C8" s="137">
        <f>C9+C10</f>
        <v>555.1800000000001</v>
      </c>
      <c r="D8" s="179"/>
      <c r="E8" s="137">
        <f>E9+E10</f>
        <v>555.1800000000001</v>
      </c>
      <c r="F8" s="181"/>
      <c r="G8" s="116"/>
      <c r="H8" s="116"/>
      <c r="I8" s="116"/>
      <c r="J8" s="116"/>
      <c r="K8" s="116"/>
      <c r="L8" s="116"/>
      <c r="M8" s="116"/>
    </row>
    <row r="9" spans="1:13" ht="21.75" customHeight="1">
      <c r="A9" s="163" t="s">
        <v>50</v>
      </c>
      <c r="B9" s="180" t="s">
        <v>51</v>
      </c>
      <c r="C9" s="137">
        <v>288.1</v>
      </c>
      <c r="D9" s="179"/>
      <c r="E9" s="137">
        <v>288.1</v>
      </c>
      <c r="F9" s="181"/>
      <c r="G9" s="116"/>
      <c r="H9" s="116"/>
      <c r="I9" s="116"/>
      <c r="J9" s="116"/>
      <c r="K9" s="116"/>
      <c r="L9" s="116"/>
      <c r="M9" s="116"/>
    </row>
    <row r="10" spans="1:13" ht="21.75" customHeight="1">
      <c r="A10" s="163" t="s">
        <v>52</v>
      </c>
      <c r="B10" s="180" t="s">
        <v>53</v>
      </c>
      <c r="C10" s="137">
        <v>267.08</v>
      </c>
      <c r="D10" s="179"/>
      <c r="E10" s="137">
        <v>267.08</v>
      </c>
      <c r="F10" s="181"/>
      <c r="G10" s="116"/>
      <c r="H10" s="182"/>
      <c r="I10" s="116"/>
      <c r="J10" s="116"/>
      <c r="K10" s="116"/>
      <c r="L10" s="116"/>
      <c r="M10" s="116"/>
    </row>
    <row r="11" spans="1:13" ht="21.75" customHeight="1">
      <c r="A11" s="138">
        <v>208</v>
      </c>
      <c r="B11" s="183" t="s">
        <v>54</v>
      </c>
      <c r="C11" s="137">
        <f>C13+C12</f>
        <v>55.51</v>
      </c>
      <c r="D11" s="174"/>
      <c r="E11" s="137">
        <f>E12+E13</f>
        <v>55.51</v>
      </c>
      <c r="F11" s="116"/>
      <c r="G11" s="116"/>
      <c r="H11" s="116"/>
      <c r="I11" s="116"/>
      <c r="J11" s="116"/>
      <c r="K11" s="116"/>
      <c r="L11" s="116"/>
      <c r="M11" s="116"/>
    </row>
    <row r="12" spans="1:13" ht="27">
      <c r="A12" s="138">
        <v>2080505</v>
      </c>
      <c r="B12" s="184" t="s">
        <v>55</v>
      </c>
      <c r="C12" s="137">
        <v>37.01</v>
      </c>
      <c r="D12" s="174"/>
      <c r="E12" s="137">
        <v>37.01</v>
      </c>
      <c r="F12" s="116"/>
      <c r="G12" s="116"/>
      <c r="H12" s="116"/>
      <c r="I12" s="116"/>
      <c r="J12" s="116"/>
      <c r="K12" s="116"/>
      <c r="L12" s="116"/>
      <c r="M12" s="116"/>
    </row>
    <row r="13" spans="1:13" ht="27">
      <c r="A13" s="138">
        <v>2080506</v>
      </c>
      <c r="B13" s="184" t="s">
        <v>56</v>
      </c>
      <c r="C13" s="137">
        <v>18.5</v>
      </c>
      <c r="D13" s="174"/>
      <c r="E13" s="137">
        <v>18.5</v>
      </c>
      <c r="F13" s="116"/>
      <c r="G13" s="116"/>
      <c r="H13" s="116"/>
      <c r="I13" s="116"/>
      <c r="J13" s="116"/>
      <c r="K13" s="116"/>
      <c r="L13" s="116"/>
      <c r="M13" s="116"/>
    </row>
    <row r="14" spans="1:13" ht="21.75" customHeight="1">
      <c r="A14" s="168">
        <v>210</v>
      </c>
      <c r="B14" s="168" t="s">
        <v>57</v>
      </c>
      <c r="C14" s="182">
        <f>C15</f>
        <v>17.65</v>
      </c>
      <c r="D14" s="116"/>
      <c r="E14" s="182">
        <f>E15</f>
        <v>17.65</v>
      </c>
      <c r="F14" s="116"/>
      <c r="G14" s="116"/>
      <c r="H14" s="116"/>
      <c r="I14" s="116"/>
      <c r="J14" s="116"/>
      <c r="K14" s="116"/>
      <c r="L14" s="116"/>
      <c r="M14" s="116"/>
    </row>
    <row r="15" spans="1:13" ht="21.75" customHeight="1">
      <c r="A15" s="168">
        <v>2101101</v>
      </c>
      <c r="B15" s="168" t="s">
        <v>58</v>
      </c>
      <c r="C15" s="182">
        <v>17.65</v>
      </c>
      <c r="D15" s="116"/>
      <c r="E15" s="182">
        <v>17.65</v>
      </c>
      <c r="F15" s="116"/>
      <c r="G15" s="116"/>
      <c r="H15" s="116"/>
      <c r="I15" s="116"/>
      <c r="J15" s="116"/>
      <c r="K15" s="116"/>
      <c r="L15" s="116"/>
      <c r="M15" s="116"/>
    </row>
    <row r="16" spans="1:13" ht="21.75" customHeight="1">
      <c r="A16" s="168">
        <v>221</v>
      </c>
      <c r="B16" s="168" t="s">
        <v>59</v>
      </c>
      <c r="C16" s="182">
        <f>C17</f>
        <v>26.47</v>
      </c>
      <c r="D16" s="116"/>
      <c r="E16" s="182">
        <f>E17</f>
        <v>26.47</v>
      </c>
      <c r="F16" s="116"/>
      <c r="G16" s="116"/>
      <c r="H16" s="116"/>
      <c r="I16" s="116"/>
      <c r="J16" s="116"/>
      <c r="K16" s="116"/>
      <c r="L16" s="116"/>
      <c r="M16" s="116"/>
    </row>
    <row r="17" spans="1:13" ht="21.75" customHeight="1">
      <c r="A17" s="168">
        <v>2210201</v>
      </c>
      <c r="B17" s="168" t="s">
        <v>60</v>
      </c>
      <c r="C17" s="182">
        <v>26.47</v>
      </c>
      <c r="D17" s="116"/>
      <c r="E17" s="182">
        <v>26.47</v>
      </c>
      <c r="F17" s="116"/>
      <c r="G17" s="116"/>
      <c r="H17" s="116"/>
      <c r="I17" s="116"/>
      <c r="J17" s="116"/>
      <c r="K17" s="116"/>
      <c r="L17" s="116"/>
      <c r="M17" s="116"/>
    </row>
  </sheetData>
  <sheetProtection/>
  <mergeCells count="14">
    <mergeCell ref="A2:M2"/>
    <mergeCell ref="L3:M3"/>
    <mergeCell ref="A4:M4"/>
    <mergeCell ref="A5:B5"/>
    <mergeCell ref="G5:H5"/>
    <mergeCell ref="C5:C6"/>
    <mergeCell ref="D5:D6"/>
    <mergeCell ref="E5:E6"/>
    <mergeCell ref="F5:F6"/>
    <mergeCell ref="I5:I6"/>
    <mergeCell ref="J5:J6"/>
    <mergeCell ref="K5:K6"/>
    <mergeCell ref="L5:L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E9" sqref="E9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ht="13.5">
      <c r="A1" t="s">
        <v>61</v>
      </c>
    </row>
    <row r="2" spans="1:8" ht="44.25" customHeight="1">
      <c r="A2" s="109" t="s">
        <v>62</v>
      </c>
      <c r="B2" s="109"/>
      <c r="C2" s="109"/>
      <c r="D2" s="109"/>
      <c r="E2" s="109"/>
      <c r="F2" s="109"/>
      <c r="G2" s="109"/>
      <c r="H2" s="109"/>
    </row>
    <row r="3" spans="1:8" ht="15" customHeight="1">
      <c r="A3" s="119"/>
      <c r="B3" s="119"/>
      <c r="C3" s="119"/>
      <c r="D3" s="119"/>
      <c r="E3" s="119"/>
      <c r="F3" s="119"/>
      <c r="G3" s="119"/>
      <c r="H3" s="131" t="s">
        <v>63</v>
      </c>
    </row>
    <row r="4" spans="1:8" ht="15" customHeight="1">
      <c r="A4" s="175" t="s">
        <v>34</v>
      </c>
      <c r="B4" s="175"/>
      <c r="C4" s="175"/>
      <c r="D4" s="175"/>
      <c r="E4" s="175"/>
      <c r="F4" s="175"/>
      <c r="G4" s="175"/>
      <c r="H4" s="175"/>
    </row>
    <row r="5" spans="1:8" s="110" customFormat="1" ht="31.5" customHeight="1">
      <c r="A5" s="114" t="s">
        <v>44</v>
      </c>
      <c r="B5" s="114" t="s">
        <v>45</v>
      </c>
      <c r="C5" s="114" t="s">
        <v>36</v>
      </c>
      <c r="D5" s="114" t="s">
        <v>64</v>
      </c>
      <c r="E5" s="114" t="s">
        <v>65</v>
      </c>
      <c r="F5" s="114" t="s">
        <v>66</v>
      </c>
      <c r="G5" s="114" t="s">
        <v>67</v>
      </c>
      <c r="H5" s="114" t="s">
        <v>68</v>
      </c>
    </row>
    <row r="6" spans="1:8" s="110" customFormat="1" ht="19.5" customHeight="1">
      <c r="A6" s="114"/>
      <c r="B6" s="123" t="s">
        <v>36</v>
      </c>
      <c r="C6" s="174">
        <f>SUM(D6:E6)</f>
        <v>654.81</v>
      </c>
      <c r="D6" s="174">
        <f>SUM(D7:D12)</f>
        <v>387.73</v>
      </c>
      <c r="E6" s="126">
        <f>SUM(E7:E12)</f>
        <v>267.08</v>
      </c>
      <c r="F6" s="114"/>
      <c r="G6" s="114"/>
      <c r="H6" s="114"/>
    </row>
    <row r="7" spans="1:8" ht="25.5" customHeight="1">
      <c r="A7" s="163" t="s">
        <v>50</v>
      </c>
      <c r="B7" s="176" t="s">
        <v>51</v>
      </c>
      <c r="C7" s="174">
        <v>288.1</v>
      </c>
      <c r="D7" s="174">
        <v>288.1</v>
      </c>
      <c r="E7" s="174"/>
      <c r="F7" s="116"/>
      <c r="G7" s="116"/>
      <c r="H7" s="116"/>
    </row>
    <row r="8" spans="1:8" ht="25.5" customHeight="1">
      <c r="A8" s="163" t="s">
        <v>52</v>
      </c>
      <c r="B8" s="176" t="s">
        <v>53</v>
      </c>
      <c r="C8" s="174">
        <v>267.08</v>
      </c>
      <c r="D8" s="174"/>
      <c r="E8" s="174">
        <v>267.08</v>
      </c>
      <c r="F8" s="116"/>
      <c r="G8" s="116"/>
      <c r="H8" s="116"/>
    </row>
    <row r="9" spans="1:8" ht="25.5" customHeight="1">
      <c r="A9" s="163" t="s">
        <v>69</v>
      </c>
      <c r="B9" s="177" t="s">
        <v>55</v>
      </c>
      <c r="C9" s="174">
        <v>37.01</v>
      </c>
      <c r="D9" s="174">
        <v>37.01</v>
      </c>
      <c r="E9" s="174"/>
      <c r="F9" s="116"/>
      <c r="G9" s="116"/>
      <c r="H9" s="116"/>
    </row>
    <row r="10" spans="1:8" ht="25.5" customHeight="1">
      <c r="A10" s="138">
        <v>2080506</v>
      </c>
      <c r="B10" s="177" t="s">
        <v>56</v>
      </c>
      <c r="C10" s="174">
        <v>18.5</v>
      </c>
      <c r="D10" s="174">
        <v>18.5</v>
      </c>
      <c r="E10" s="116"/>
      <c r="F10" s="116"/>
      <c r="G10" s="116"/>
      <c r="H10" s="116"/>
    </row>
    <row r="11" spans="1:8" ht="25.5" customHeight="1">
      <c r="A11" s="138">
        <v>2101101</v>
      </c>
      <c r="B11" s="178" t="s">
        <v>58</v>
      </c>
      <c r="C11" s="174">
        <v>17.65</v>
      </c>
      <c r="D11" s="174">
        <v>17.65</v>
      </c>
      <c r="E11" s="116"/>
      <c r="F11" s="116"/>
      <c r="G11" s="116"/>
      <c r="H11" s="116"/>
    </row>
    <row r="12" spans="1:8" ht="25.5" customHeight="1">
      <c r="A12" s="138">
        <v>2210201</v>
      </c>
      <c r="B12" s="178" t="s">
        <v>60</v>
      </c>
      <c r="C12" s="174">
        <v>26.47</v>
      </c>
      <c r="D12" s="174">
        <v>26.47</v>
      </c>
      <c r="E12" s="116"/>
      <c r="F12" s="116"/>
      <c r="G12" s="116"/>
      <c r="H12" s="116"/>
    </row>
  </sheetData>
  <sheetProtection/>
  <mergeCells count="2">
    <mergeCell ref="A2:H2"/>
    <mergeCell ref="A4:H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F14" sqref="F14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ht="13.5">
      <c r="A1" t="s">
        <v>70</v>
      </c>
    </row>
    <row r="2" spans="1:6" ht="36" customHeight="1">
      <c r="A2" s="148" t="s">
        <v>71</v>
      </c>
      <c r="B2" s="148"/>
      <c r="C2" s="148"/>
      <c r="D2" s="148"/>
      <c r="E2" s="148"/>
      <c r="F2" s="148"/>
    </row>
    <row r="3" spans="1:6" s="145" customFormat="1" ht="15" customHeight="1">
      <c r="A3" s="146"/>
      <c r="B3" s="146"/>
      <c r="C3" s="146"/>
      <c r="D3" s="146"/>
      <c r="E3" s="146"/>
      <c r="F3" s="146" t="s">
        <v>72</v>
      </c>
    </row>
    <row r="4" spans="1:6" s="145" customFormat="1" ht="15" customHeight="1">
      <c r="A4" s="173" t="s">
        <v>73</v>
      </c>
      <c r="B4" s="146"/>
      <c r="C4" s="146"/>
      <c r="D4" s="146"/>
      <c r="E4" s="146"/>
      <c r="F4" s="146" t="s">
        <v>4</v>
      </c>
    </row>
    <row r="5" spans="1:6" ht="15.75" customHeight="1">
      <c r="A5" s="114" t="s">
        <v>5</v>
      </c>
      <c r="B5" s="114"/>
      <c r="C5" s="115" t="s">
        <v>6</v>
      </c>
      <c r="D5" s="115"/>
      <c r="E5" s="115"/>
      <c r="F5" s="115"/>
    </row>
    <row r="6" spans="1:6" s="108" customFormat="1" ht="15.75" customHeight="1">
      <c r="A6" s="115" t="s">
        <v>7</v>
      </c>
      <c r="B6" s="115" t="s">
        <v>8</v>
      </c>
      <c r="C6" s="115" t="s">
        <v>7</v>
      </c>
      <c r="D6" s="115" t="s">
        <v>36</v>
      </c>
      <c r="E6" s="115" t="s">
        <v>74</v>
      </c>
      <c r="F6" s="115" t="s">
        <v>75</v>
      </c>
    </row>
    <row r="7" spans="1:6" ht="15.75" customHeight="1">
      <c r="A7" s="116" t="s">
        <v>76</v>
      </c>
      <c r="B7" s="174">
        <f>SUM(B8:B9)</f>
        <v>654.81</v>
      </c>
      <c r="C7" s="126" t="s">
        <v>77</v>
      </c>
      <c r="D7" s="174">
        <f>SUM(D8:D16)</f>
        <v>654.81</v>
      </c>
      <c r="E7" s="174">
        <f>SUM(E8:E16)</f>
        <v>654.81</v>
      </c>
      <c r="F7" s="116"/>
    </row>
    <row r="8" spans="1:6" ht="15.75" customHeight="1">
      <c r="A8" s="116" t="s">
        <v>78</v>
      </c>
      <c r="B8" s="174">
        <v>654.81</v>
      </c>
      <c r="C8" s="126" t="s">
        <v>79</v>
      </c>
      <c r="D8" s="126">
        <v>555.18</v>
      </c>
      <c r="E8" s="126">
        <v>555.18</v>
      </c>
      <c r="F8" s="116"/>
    </row>
    <row r="9" spans="1:6" ht="15.75" customHeight="1">
      <c r="A9" s="116" t="s">
        <v>80</v>
      </c>
      <c r="B9" s="126"/>
      <c r="C9" s="126" t="s">
        <v>81</v>
      </c>
      <c r="D9" s="126"/>
      <c r="E9" s="126"/>
      <c r="F9" s="116"/>
    </row>
    <row r="10" spans="1:6" ht="15.75" customHeight="1">
      <c r="A10" s="116"/>
      <c r="B10" s="126"/>
      <c r="C10" s="126" t="s">
        <v>82</v>
      </c>
      <c r="D10" s="174"/>
      <c r="E10" s="174"/>
      <c r="F10" s="116"/>
    </row>
    <row r="11" spans="1:6" ht="15.75" customHeight="1">
      <c r="A11" s="116" t="s">
        <v>83</v>
      </c>
      <c r="B11" s="126"/>
      <c r="C11" s="126" t="s">
        <v>84</v>
      </c>
      <c r="D11" s="126"/>
      <c r="E11" s="126"/>
      <c r="F11" s="116"/>
    </row>
    <row r="12" spans="1:6" ht="15.75" customHeight="1">
      <c r="A12" s="116" t="s">
        <v>78</v>
      </c>
      <c r="B12" s="126"/>
      <c r="C12" s="126" t="s">
        <v>85</v>
      </c>
      <c r="D12" s="126"/>
      <c r="E12" s="126"/>
      <c r="F12" s="116"/>
    </row>
    <row r="13" spans="1:6" ht="15.75" customHeight="1">
      <c r="A13" s="116" t="s">
        <v>80</v>
      </c>
      <c r="B13" s="126"/>
      <c r="C13" s="126" t="s">
        <v>86</v>
      </c>
      <c r="D13" s="126">
        <v>55.51</v>
      </c>
      <c r="E13" s="126">
        <v>55.51</v>
      </c>
      <c r="F13" s="116"/>
    </row>
    <row r="14" spans="1:6" ht="15.75" customHeight="1">
      <c r="A14" s="116"/>
      <c r="B14" s="126"/>
      <c r="C14" s="126" t="s">
        <v>87</v>
      </c>
      <c r="D14" s="126">
        <v>17.65</v>
      </c>
      <c r="E14" s="126">
        <v>17.65</v>
      </c>
      <c r="F14" s="116"/>
    </row>
    <row r="15" spans="1:6" ht="15.75" customHeight="1">
      <c r="A15" s="116"/>
      <c r="B15" s="126"/>
      <c r="C15" s="126" t="s">
        <v>88</v>
      </c>
      <c r="D15" s="126"/>
      <c r="E15" s="126"/>
      <c r="F15" s="116"/>
    </row>
    <row r="16" spans="1:6" ht="15.75" customHeight="1">
      <c r="A16" s="116"/>
      <c r="B16" s="126"/>
      <c r="C16" s="126" t="s">
        <v>89</v>
      </c>
      <c r="D16" s="126">
        <v>26.47</v>
      </c>
      <c r="E16" s="126">
        <v>26.47</v>
      </c>
      <c r="F16" s="116"/>
    </row>
    <row r="17" spans="1:6" ht="15.75" customHeight="1">
      <c r="A17" s="116"/>
      <c r="B17" s="126"/>
      <c r="C17" s="126"/>
      <c r="D17" s="126"/>
      <c r="E17" s="126"/>
      <c r="F17" s="116"/>
    </row>
    <row r="18" spans="1:6" ht="15.75" customHeight="1">
      <c r="A18" s="116"/>
      <c r="B18" s="126"/>
      <c r="C18" s="126" t="s">
        <v>90</v>
      </c>
      <c r="D18" s="126"/>
      <c r="E18" s="126"/>
      <c r="F18" s="116"/>
    </row>
    <row r="19" spans="1:6" ht="15.75" customHeight="1">
      <c r="A19" s="116"/>
      <c r="B19" s="126"/>
      <c r="C19" s="126"/>
      <c r="D19" s="126"/>
      <c r="E19" s="126"/>
      <c r="F19" s="116"/>
    </row>
    <row r="20" spans="1:6" ht="15.75" customHeight="1">
      <c r="A20" s="116" t="s">
        <v>29</v>
      </c>
      <c r="B20" s="174">
        <f>SUM(B7+B11)</f>
        <v>654.81</v>
      </c>
      <c r="C20" s="126" t="s">
        <v>30</v>
      </c>
      <c r="D20" s="174">
        <f>SUM(D8:D18)</f>
        <v>654.81</v>
      </c>
      <c r="E20" s="174">
        <f>SUM(E8:E18)</f>
        <v>654.81</v>
      </c>
      <c r="F20" s="116"/>
    </row>
    <row r="21" ht="32.25" customHeight="1">
      <c r="D21" s="143"/>
    </row>
    <row r="22" ht="32.25" customHeight="1">
      <c r="D22" s="143"/>
    </row>
    <row r="23" ht="32.25" customHeight="1"/>
    <row r="24" ht="32.25" customHeight="1"/>
    <row r="25" ht="32.25" customHeight="1"/>
    <row r="26" ht="32.25" customHeight="1"/>
    <row r="27" ht="32.25" customHeight="1"/>
    <row r="28" ht="32.25" customHeight="1"/>
  </sheetData>
  <sheetProtection/>
  <mergeCells count="3">
    <mergeCell ref="A2:F2"/>
    <mergeCell ref="A5:B5"/>
    <mergeCell ref="C5:F5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7"/>
  <sheetViews>
    <sheetView workbookViewId="0" topLeftCell="A1">
      <selection activeCell="F16" sqref="F16"/>
    </sheetView>
  </sheetViews>
  <sheetFormatPr defaultColWidth="9.00390625" defaultRowHeight="13.5"/>
  <cols>
    <col min="1" max="1" width="8.125" style="0" customWidth="1"/>
    <col min="2" max="2" width="29.00390625" style="0" customWidth="1"/>
    <col min="3" max="3" width="14.00390625" style="0" customWidth="1"/>
    <col min="4" max="4" width="11.75390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ht="13.5">
      <c r="A1" t="s">
        <v>91</v>
      </c>
    </row>
    <row r="2" spans="1:8" s="144" customFormat="1" ht="38.25" customHeight="1">
      <c r="A2" s="148" t="s">
        <v>92</v>
      </c>
      <c r="B2" s="148"/>
      <c r="C2" s="148"/>
      <c r="D2" s="148"/>
      <c r="E2" s="148"/>
      <c r="F2" s="148"/>
      <c r="G2" s="148"/>
      <c r="H2" s="148"/>
    </row>
    <row r="3" spans="1:8" ht="15" customHeight="1">
      <c r="A3" s="108"/>
      <c r="B3" s="108"/>
      <c r="C3" s="108"/>
      <c r="D3" s="108"/>
      <c r="E3" s="108"/>
      <c r="F3" s="108"/>
      <c r="G3" s="146" t="s">
        <v>93</v>
      </c>
      <c r="H3" s="108"/>
    </row>
    <row r="4" spans="1:8" ht="15" customHeight="1">
      <c r="A4" s="112" t="s">
        <v>94</v>
      </c>
      <c r="B4" s="112"/>
      <c r="H4" s="145" t="s">
        <v>4</v>
      </c>
    </row>
    <row r="5" spans="1:8" s="145" customFormat="1" ht="34.5" customHeight="1">
      <c r="A5" s="149" t="s">
        <v>95</v>
      </c>
      <c r="B5" s="149"/>
      <c r="C5" s="150" t="s">
        <v>96</v>
      </c>
      <c r="D5" s="151" t="s">
        <v>97</v>
      </c>
      <c r="E5" s="152"/>
      <c r="F5" s="152"/>
      <c r="G5" s="153" t="s">
        <v>98</v>
      </c>
      <c r="H5" s="154"/>
    </row>
    <row r="6" spans="1:8" s="146" customFormat="1" ht="16.5" customHeight="1">
      <c r="A6" s="123" t="s">
        <v>44</v>
      </c>
      <c r="B6" s="123" t="s">
        <v>45</v>
      </c>
      <c r="C6" s="155"/>
      <c r="D6" s="156" t="s">
        <v>99</v>
      </c>
      <c r="E6" s="156" t="s">
        <v>64</v>
      </c>
      <c r="F6" s="131" t="s">
        <v>65</v>
      </c>
      <c r="G6" s="157" t="s">
        <v>100</v>
      </c>
      <c r="H6" s="157" t="s">
        <v>101</v>
      </c>
    </row>
    <row r="7" spans="1:8" s="131" customFormat="1" ht="18.75" customHeight="1">
      <c r="A7" s="123"/>
      <c r="B7" s="123"/>
      <c r="C7" s="158"/>
      <c r="D7" s="159"/>
      <c r="E7" s="159"/>
      <c r="F7" s="160"/>
      <c r="G7" s="159"/>
      <c r="H7" s="159"/>
    </row>
    <row r="8" spans="1:8" s="131" customFormat="1" ht="22.5" customHeight="1">
      <c r="A8" s="114"/>
      <c r="B8" s="123" t="s">
        <v>36</v>
      </c>
      <c r="C8" s="161">
        <f>SUM(C9:C13)</f>
        <v>729.3</v>
      </c>
      <c r="D8" s="137">
        <f>SUM(E8:F8)</f>
        <v>654.81</v>
      </c>
      <c r="E8" s="137">
        <f>SUM(E9:E14)</f>
        <v>387.73</v>
      </c>
      <c r="F8" s="137">
        <f>SUM(F9:F14)</f>
        <v>267.08</v>
      </c>
      <c r="G8" s="115">
        <f>SUM(G9:G14)</f>
        <v>-74.48999999999997</v>
      </c>
      <c r="H8" s="162">
        <f>SUM(H9:H14)</f>
        <v>0.1069177364904295</v>
      </c>
    </row>
    <row r="9" spans="1:8" s="145" customFormat="1" ht="22.5" customHeight="1">
      <c r="A9" s="163" t="s">
        <v>50</v>
      </c>
      <c r="B9" s="164" t="s">
        <v>51</v>
      </c>
      <c r="C9" s="161">
        <v>294.28</v>
      </c>
      <c r="D9" s="137">
        <v>288.1</v>
      </c>
      <c r="E9" s="137">
        <v>288.1</v>
      </c>
      <c r="F9" s="137"/>
      <c r="G9" s="115">
        <f aca="true" t="shared" si="0" ref="G9:G14">D9-C9</f>
        <v>-6.17999999999995</v>
      </c>
      <c r="H9" s="162">
        <f>G9/C9</f>
        <v>-0.021000407774908084</v>
      </c>
    </row>
    <row r="10" spans="1:8" s="145" customFormat="1" ht="22.5" customHeight="1">
      <c r="A10" s="163" t="s">
        <v>52</v>
      </c>
      <c r="B10" s="164" t="s">
        <v>53</v>
      </c>
      <c r="C10" s="161">
        <v>370.37</v>
      </c>
      <c r="D10" s="137">
        <v>267.08</v>
      </c>
      <c r="E10" s="137"/>
      <c r="F10" s="137">
        <v>267.08</v>
      </c>
      <c r="G10" s="115">
        <f t="shared" si="0"/>
        <v>-103.29000000000002</v>
      </c>
      <c r="H10" s="162">
        <f>G10/C10</f>
        <v>-0.27888327888327896</v>
      </c>
    </row>
    <row r="11" spans="1:8" s="145" customFormat="1" ht="27" customHeight="1">
      <c r="A11" s="163" t="s">
        <v>69</v>
      </c>
      <c r="B11" s="165" t="s">
        <v>55</v>
      </c>
      <c r="C11" s="161">
        <v>32.98</v>
      </c>
      <c r="D11" s="137">
        <v>37.01</v>
      </c>
      <c r="E11" s="137">
        <v>37.01</v>
      </c>
      <c r="F11" s="137"/>
      <c r="G11" s="115">
        <f t="shared" si="0"/>
        <v>4.030000000000001</v>
      </c>
      <c r="H11" s="162">
        <f>G11/C11</f>
        <v>0.12219526986052158</v>
      </c>
    </row>
    <row r="12" spans="1:8" s="147" customFormat="1" ht="22.5" customHeight="1">
      <c r="A12" s="138">
        <v>2080506</v>
      </c>
      <c r="B12" s="165" t="s">
        <v>56</v>
      </c>
      <c r="C12" s="137">
        <v>16.49</v>
      </c>
      <c r="D12" s="166">
        <v>18.5</v>
      </c>
      <c r="E12" s="166">
        <v>18.5</v>
      </c>
      <c r="F12" s="167"/>
      <c r="G12" s="115">
        <f t="shared" si="0"/>
        <v>2.0100000000000016</v>
      </c>
      <c r="H12" s="162">
        <f>G12/C12</f>
        <v>0.12189205579138883</v>
      </c>
    </row>
    <row r="13" spans="1:8" s="147" customFormat="1" ht="22.5" customHeight="1">
      <c r="A13" s="138">
        <v>2101101</v>
      </c>
      <c r="B13" s="168" t="s">
        <v>58</v>
      </c>
      <c r="C13" s="137">
        <v>15.18</v>
      </c>
      <c r="D13" s="166">
        <v>17.65</v>
      </c>
      <c r="E13" s="166">
        <v>17.65</v>
      </c>
      <c r="F13" s="169"/>
      <c r="G13" s="115">
        <f t="shared" si="0"/>
        <v>2.469999999999999</v>
      </c>
      <c r="H13" s="162">
        <f>G13/C13</f>
        <v>0.16271409749670612</v>
      </c>
    </row>
    <row r="14" spans="1:8" ht="22.5" customHeight="1">
      <c r="A14" s="138">
        <v>2210201</v>
      </c>
      <c r="B14" s="168" t="s">
        <v>60</v>
      </c>
      <c r="C14" s="170">
        <v>0</v>
      </c>
      <c r="D14" s="171">
        <v>26.47</v>
      </c>
      <c r="E14" s="171">
        <v>26.47</v>
      </c>
      <c r="F14" s="171"/>
      <c r="G14" s="115">
        <f t="shared" si="0"/>
        <v>26.47</v>
      </c>
      <c r="H14" s="162"/>
    </row>
    <row r="15" ht="13.5">
      <c r="A15" s="172"/>
    </row>
    <row r="16" ht="13.5">
      <c r="A16" s="172"/>
    </row>
    <row r="17" ht="13.5">
      <c r="A17" s="172"/>
    </row>
    <row r="18" ht="13.5">
      <c r="A18" s="172"/>
    </row>
    <row r="19" ht="13.5">
      <c r="A19" s="172"/>
    </row>
    <row r="20" ht="13.5">
      <c r="A20" s="172"/>
    </row>
    <row r="21" ht="13.5">
      <c r="A21" s="172"/>
    </row>
    <row r="22" ht="13.5">
      <c r="A22" s="172"/>
    </row>
    <row r="23" ht="13.5">
      <c r="A23" s="172"/>
    </row>
    <row r="24" ht="13.5">
      <c r="A24" s="172"/>
    </row>
    <row r="25" ht="13.5">
      <c r="A25" s="172"/>
    </row>
    <row r="26" ht="13.5">
      <c r="A26" s="172"/>
    </row>
    <row r="27" ht="13.5">
      <c r="A27" s="172"/>
    </row>
    <row r="28" ht="13.5">
      <c r="A28" s="172"/>
    </row>
    <row r="29" ht="13.5">
      <c r="A29" s="172"/>
    </row>
    <row r="30" ht="13.5">
      <c r="A30" s="172"/>
    </row>
    <row r="31" ht="13.5">
      <c r="A31" s="172"/>
    </row>
    <row r="32" ht="13.5">
      <c r="A32" s="172"/>
    </row>
    <row r="33" ht="13.5">
      <c r="A33" s="172"/>
    </row>
    <row r="34" ht="13.5">
      <c r="A34" s="172"/>
    </row>
    <row r="35" ht="13.5">
      <c r="A35" s="172"/>
    </row>
    <row r="36" ht="13.5">
      <c r="A36" s="172"/>
    </row>
    <row r="37" ht="13.5">
      <c r="A37" s="172"/>
    </row>
    <row r="38" ht="13.5">
      <c r="A38" s="172"/>
    </row>
    <row r="39" ht="13.5">
      <c r="A39" s="172"/>
    </row>
    <row r="40" ht="13.5">
      <c r="A40" s="172"/>
    </row>
    <row r="41" ht="13.5">
      <c r="A41" s="172"/>
    </row>
    <row r="42" ht="13.5">
      <c r="A42" s="172"/>
    </row>
    <row r="43" ht="13.5">
      <c r="A43" s="172"/>
    </row>
    <row r="44" ht="13.5">
      <c r="A44" s="172"/>
    </row>
    <row r="45" ht="13.5">
      <c r="A45" s="172"/>
    </row>
    <row r="46" ht="13.5">
      <c r="A46" s="172"/>
    </row>
    <row r="47" ht="13.5">
      <c r="A47" s="172"/>
    </row>
    <row r="48" ht="13.5">
      <c r="A48" s="172"/>
    </row>
    <row r="49" ht="13.5">
      <c r="A49" s="172"/>
    </row>
    <row r="50" ht="13.5">
      <c r="A50" s="172"/>
    </row>
    <row r="51" ht="13.5">
      <c r="A51" s="172"/>
    </row>
    <row r="52" ht="13.5">
      <c r="A52" s="172"/>
    </row>
    <row r="53" ht="13.5">
      <c r="A53" s="172"/>
    </row>
    <row r="54" ht="13.5">
      <c r="A54" s="172"/>
    </row>
    <row r="55" ht="13.5">
      <c r="A55" s="172"/>
    </row>
    <row r="56" ht="13.5">
      <c r="A56" s="172"/>
    </row>
    <row r="57" ht="13.5">
      <c r="A57" s="172"/>
    </row>
    <row r="58" ht="13.5">
      <c r="A58" s="172"/>
    </row>
    <row r="59" ht="13.5">
      <c r="A59" s="172"/>
    </row>
    <row r="60" ht="13.5">
      <c r="A60" s="172"/>
    </row>
    <row r="61" ht="13.5">
      <c r="A61" s="172"/>
    </row>
    <row r="62" ht="13.5">
      <c r="A62" s="172"/>
    </row>
    <row r="63" ht="13.5">
      <c r="A63" s="172"/>
    </row>
    <row r="64" ht="13.5">
      <c r="A64" s="172"/>
    </row>
    <row r="65" ht="13.5">
      <c r="A65" s="172"/>
    </row>
    <row r="66" ht="13.5">
      <c r="A66" s="172"/>
    </row>
    <row r="67" ht="13.5">
      <c r="A67" s="172"/>
    </row>
    <row r="68" ht="13.5">
      <c r="A68" s="172"/>
    </row>
    <row r="69" ht="13.5">
      <c r="A69" s="172"/>
    </row>
    <row r="70" ht="13.5">
      <c r="A70" s="172"/>
    </row>
    <row r="71" ht="13.5">
      <c r="A71" s="172"/>
    </row>
    <row r="72" ht="13.5">
      <c r="A72" s="172"/>
    </row>
    <row r="73" ht="13.5">
      <c r="A73" s="172"/>
    </row>
    <row r="74" ht="13.5">
      <c r="A74" s="172"/>
    </row>
    <row r="75" ht="13.5">
      <c r="A75" s="172"/>
    </row>
    <row r="76" ht="13.5">
      <c r="A76" s="172"/>
    </row>
    <row r="77" ht="13.5">
      <c r="A77" s="172"/>
    </row>
    <row r="78" ht="13.5">
      <c r="A78" s="172"/>
    </row>
    <row r="79" ht="13.5">
      <c r="A79" s="172"/>
    </row>
    <row r="80" ht="13.5">
      <c r="A80" s="172"/>
    </row>
    <row r="81" ht="13.5">
      <c r="A81" s="172"/>
    </row>
    <row r="82" ht="13.5">
      <c r="A82" s="172"/>
    </row>
    <row r="83" ht="13.5">
      <c r="A83" s="172"/>
    </row>
    <row r="84" ht="13.5">
      <c r="A84" s="172"/>
    </row>
    <row r="85" ht="13.5">
      <c r="A85" s="172"/>
    </row>
    <row r="86" ht="13.5">
      <c r="A86" s="172"/>
    </row>
    <row r="87" ht="13.5">
      <c r="A87" s="172"/>
    </row>
    <row r="88" ht="13.5">
      <c r="A88" s="172"/>
    </row>
    <row r="89" ht="13.5">
      <c r="A89" s="172"/>
    </row>
    <row r="90" ht="13.5">
      <c r="A90" s="172"/>
    </row>
    <row r="91" ht="13.5">
      <c r="A91" s="172"/>
    </row>
    <row r="92" ht="13.5">
      <c r="A92" s="172"/>
    </row>
    <row r="93" ht="13.5">
      <c r="A93" s="172"/>
    </row>
    <row r="94" ht="13.5">
      <c r="A94" s="172"/>
    </row>
    <row r="95" ht="13.5">
      <c r="A95" s="172"/>
    </row>
    <row r="96" ht="13.5">
      <c r="A96" s="172"/>
    </row>
    <row r="97" ht="13.5">
      <c r="A97" s="172"/>
    </row>
    <row r="98" ht="13.5">
      <c r="A98" s="172"/>
    </row>
    <row r="99" ht="13.5">
      <c r="A99" s="172"/>
    </row>
    <row r="100" ht="13.5">
      <c r="A100" s="172"/>
    </row>
    <row r="101" ht="13.5">
      <c r="A101" s="172"/>
    </row>
    <row r="102" ht="13.5">
      <c r="A102" s="172"/>
    </row>
    <row r="103" ht="13.5">
      <c r="A103" s="172"/>
    </row>
    <row r="104" ht="13.5">
      <c r="A104" s="172"/>
    </row>
    <row r="105" ht="13.5">
      <c r="A105" s="172"/>
    </row>
    <row r="106" ht="13.5">
      <c r="A106" s="172"/>
    </row>
    <row r="107" ht="13.5">
      <c r="A107" s="172"/>
    </row>
    <row r="108" ht="13.5">
      <c r="A108" s="172"/>
    </row>
    <row r="109" ht="13.5">
      <c r="A109" s="172"/>
    </row>
    <row r="110" ht="13.5">
      <c r="A110" s="172"/>
    </row>
    <row r="111" ht="13.5">
      <c r="A111" s="172"/>
    </row>
    <row r="112" ht="13.5">
      <c r="A112" s="172"/>
    </row>
    <row r="113" ht="13.5">
      <c r="A113" s="172"/>
    </row>
    <row r="114" ht="13.5">
      <c r="A114" s="172"/>
    </row>
    <row r="115" ht="13.5">
      <c r="A115" s="172"/>
    </row>
    <row r="116" ht="13.5">
      <c r="A116" s="172"/>
    </row>
    <row r="117" ht="13.5">
      <c r="A117" s="172"/>
    </row>
    <row r="118" ht="13.5">
      <c r="A118" s="172"/>
    </row>
    <row r="119" ht="13.5">
      <c r="A119" s="172"/>
    </row>
    <row r="120" ht="13.5">
      <c r="A120" s="172"/>
    </row>
    <row r="121" ht="13.5">
      <c r="A121" s="172"/>
    </row>
    <row r="122" ht="13.5">
      <c r="A122" s="172"/>
    </row>
    <row r="123" ht="13.5">
      <c r="A123" s="172"/>
    </row>
    <row r="124" ht="13.5">
      <c r="A124" s="172"/>
    </row>
    <row r="125" ht="13.5">
      <c r="A125" s="172"/>
    </row>
    <row r="126" ht="13.5">
      <c r="A126" s="172"/>
    </row>
    <row r="127" ht="13.5">
      <c r="A127" s="172"/>
    </row>
    <row r="128" ht="13.5">
      <c r="A128" s="172"/>
    </row>
    <row r="129" ht="13.5">
      <c r="A129" s="172"/>
    </row>
    <row r="130" ht="13.5">
      <c r="A130" s="172"/>
    </row>
    <row r="131" ht="13.5">
      <c r="A131" s="172"/>
    </row>
    <row r="132" ht="13.5">
      <c r="A132" s="172"/>
    </row>
    <row r="133" ht="13.5">
      <c r="A133" s="172"/>
    </row>
    <row r="134" ht="13.5">
      <c r="A134" s="172"/>
    </row>
    <row r="135" ht="13.5">
      <c r="A135" s="172"/>
    </row>
    <row r="136" ht="13.5">
      <c r="A136" s="172"/>
    </row>
    <row r="137" ht="13.5">
      <c r="A137" s="172"/>
    </row>
    <row r="138" ht="13.5">
      <c r="A138" s="172"/>
    </row>
    <row r="139" ht="13.5">
      <c r="A139" s="172"/>
    </row>
    <row r="140" ht="13.5">
      <c r="A140" s="172"/>
    </row>
    <row r="141" ht="13.5">
      <c r="A141" s="172"/>
    </row>
    <row r="142" ht="13.5">
      <c r="A142" s="172"/>
    </row>
    <row r="143" ht="13.5">
      <c r="A143" s="172"/>
    </row>
    <row r="144" ht="13.5">
      <c r="A144" s="172"/>
    </row>
    <row r="145" ht="13.5">
      <c r="A145" s="172"/>
    </row>
    <row r="146" ht="13.5">
      <c r="A146" s="172"/>
    </row>
    <row r="147" ht="13.5">
      <c r="A147" s="172"/>
    </row>
    <row r="148" ht="13.5">
      <c r="A148" s="172"/>
    </row>
    <row r="149" ht="13.5">
      <c r="A149" s="172"/>
    </row>
    <row r="150" ht="13.5">
      <c r="A150" s="172"/>
    </row>
    <row r="151" ht="13.5">
      <c r="A151" s="172"/>
    </row>
    <row r="152" ht="13.5">
      <c r="A152" s="172"/>
    </row>
    <row r="153" ht="13.5">
      <c r="A153" s="172"/>
    </row>
    <row r="154" ht="13.5">
      <c r="A154" s="172"/>
    </row>
    <row r="155" ht="13.5">
      <c r="A155" s="172"/>
    </row>
    <row r="156" ht="13.5">
      <c r="A156" s="172"/>
    </row>
    <row r="157" ht="13.5">
      <c r="A157" s="172"/>
    </row>
    <row r="158" ht="13.5">
      <c r="A158" s="172"/>
    </row>
    <row r="159" ht="13.5">
      <c r="A159" s="172"/>
    </row>
    <row r="160" ht="13.5">
      <c r="A160" s="172"/>
    </row>
    <row r="161" ht="13.5">
      <c r="A161" s="172"/>
    </row>
    <row r="162" ht="13.5">
      <c r="A162" s="172"/>
    </row>
    <row r="163" ht="13.5">
      <c r="A163" s="172"/>
    </row>
    <row r="164" ht="13.5">
      <c r="A164" s="172"/>
    </row>
    <row r="165" ht="13.5">
      <c r="A165" s="172"/>
    </row>
    <row r="166" ht="13.5">
      <c r="A166" s="172"/>
    </row>
    <row r="167" ht="13.5">
      <c r="A167" s="172"/>
    </row>
    <row r="168" ht="13.5">
      <c r="A168" s="172"/>
    </row>
    <row r="169" ht="13.5">
      <c r="A169" s="172"/>
    </row>
    <row r="170" ht="13.5">
      <c r="A170" s="172"/>
    </row>
    <row r="171" ht="13.5">
      <c r="A171" s="172"/>
    </row>
    <row r="172" ht="13.5">
      <c r="A172" s="172"/>
    </row>
    <row r="173" ht="13.5">
      <c r="A173" s="172"/>
    </row>
    <row r="174" ht="13.5">
      <c r="A174" s="172"/>
    </row>
    <row r="175" ht="13.5">
      <c r="A175" s="172"/>
    </row>
    <row r="176" ht="13.5">
      <c r="A176" s="172"/>
    </row>
    <row r="177" ht="13.5">
      <c r="A177" s="172"/>
    </row>
    <row r="178" ht="13.5">
      <c r="A178" s="172"/>
    </row>
    <row r="179" ht="13.5">
      <c r="A179" s="172"/>
    </row>
    <row r="180" ht="13.5">
      <c r="A180" s="172"/>
    </row>
    <row r="181" ht="13.5">
      <c r="A181" s="172"/>
    </row>
    <row r="182" ht="13.5">
      <c r="A182" s="172"/>
    </row>
    <row r="183" ht="13.5">
      <c r="A183" s="172"/>
    </row>
    <row r="184" ht="13.5">
      <c r="A184" s="172"/>
    </row>
    <row r="185" ht="13.5">
      <c r="A185" s="172"/>
    </row>
    <row r="186" ht="13.5">
      <c r="A186" s="172"/>
    </row>
    <row r="187" ht="13.5">
      <c r="A187" s="172"/>
    </row>
    <row r="188" ht="13.5">
      <c r="A188" s="172"/>
    </row>
    <row r="189" ht="13.5">
      <c r="A189" s="172"/>
    </row>
    <row r="190" ht="13.5">
      <c r="A190" s="172"/>
    </row>
    <row r="191" ht="13.5">
      <c r="A191" s="172"/>
    </row>
    <row r="192" ht="13.5">
      <c r="A192" s="172"/>
    </row>
    <row r="193" ht="13.5">
      <c r="A193" s="172"/>
    </row>
    <row r="194" ht="13.5">
      <c r="A194" s="172"/>
    </row>
    <row r="195" ht="13.5">
      <c r="A195" s="172"/>
    </row>
    <row r="196" ht="13.5">
      <c r="A196" s="172"/>
    </row>
    <row r="197" ht="13.5">
      <c r="A197" s="172"/>
    </row>
    <row r="198" ht="13.5">
      <c r="A198" s="172"/>
    </row>
    <row r="199" ht="13.5">
      <c r="A199" s="172"/>
    </row>
    <row r="200" ht="13.5">
      <c r="A200" s="172"/>
    </row>
    <row r="201" ht="13.5">
      <c r="A201" s="172"/>
    </row>
    <row r="202" ht="13.5">
      <c r="A202" s="172"/>
    </row>
    <row r="203" ht="13.5">
      <c r="A203" s="172"/>
    </row>
    <row r="204" ht="13.5">
      <c r="A204" s="172"/>
    </row>
    <row r="205" ht="13.5">
      <c r="A205" s="172"/>
    </row>
    <row r="206" ht="13.5">
      <c r="A206" s="172"/>
    </row>
    <row r="207" ht="13.5">
      <c r="A207" s="172"/>
    </row>
    <row r="208" ht="13.5">
      <c r="A208" s="172"/>
    </row>
    <row r="209" ht="13.5">
      <c r="A209" s="172"/>
    </row>
    <row r="210" ht="13.5">
      <c r="A210" s="172"/>
    </row>
    <row r="211" ht="13.5">
      <c r="A211" s="172"/>
    </row>
    <row r="212" ht="13.5">
      <c r="A212" s="172"/>
    </row>
    <row r="213" ht="13.5">
      <c r="A213" s="172"/>
    </row>
    <row r="214" ht="13.5">
      <c r="A214" s="172"/>
    </row>
    <row r="215" ht="13.5">
      <c r="A215" s="172"/>
    </row>
    <row r="216" ht="13.5">
      <c r="A216" s="172"/>
    </row>
    <row r="217" ht="13.5">
      <c r="A217" s="172"/>
    </row>
    <row r="218" ht="13.5">
      <c r="A218" s="172"/>
    </row>
    <row r="219" ht="13.5">
      <c r="A219" s="172"/>
    </row>
    <row r="220" ht="13.5">
      <c r="A220" s="172"/>
    </row>
    <row r="221" ht="13.5">
      <c r="A221" s="172"/>
    </row>
    <row r="222" ht="13.5">
      <c r="A222" s="172"/>
    </row>
    <row r="223" ht="13.5">
      <c r="A223" s="172"/>
    </row>
    <row r="224" ht="13.5">
      <c r="A224" s="172"/>
    </row>
    <row r="225" ht="13.5">
      <c r="A225" s="172"/>
    </row>
    <row r="226" ht="13.5">
      <c r="A226" s="172"/>
    </row>
    <row r="227" ht="13.5">
      <c r="A227" s="172"/>
    </row>
    <row r="228" ht="13.5">
      <c r="A228" s="172"/>
    </row>
    <row r="229" ht="13.5">
      <c r="A229" s="172"/>
    </row>
    <row r="230" ht="13.5">
      <c r="A230" s="172"/>
    </row>
    <row r="231" ht="13.5">
      <c r="A231" s="172"/>
    </row>
    <row r="232" ht="13.5">
      <c r="A232" s="172"/>
    </row>
    <row r="233" ht="13.5">
      <c r="A233" s="172"/>
    </row>
    <row r="234" ht="13.5">
      <c r="A234" s="172"/>
    </row>
    <row r="235" ht="13.5">
      <c r="A235" s="172"/>
    </row>
    <row r="236" ht="13.5">
      <c r="A236" s="172"/>
    </row>
    <row r="237" ht="13.5">
      <c r="A237" s="172"/>
    </row>
  </sheetData>
  <sheetProtection/>
  <mergeCells count="14">
    <mergeCell ref="A2:H2"/>
    <mergeCell ref="G3:H3"/>
    <mergeCell ref="A4:B4"/>
    <mergeCell ref="A5:B5"/>
    <mergeCell ref="D5:F5"/>
    <mergeCell ref="G5:H5"/>
    <mergeCell ref="A6:A7"/>
    <mergeCell ref="B6:B7"/>
    <mergeCell ref="C5:C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J17" sqref="J17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129" customWidth="1"/>
    <col min="4" max="4" width="17.125" style="129" customWidth="1"/>
    <col min="5" max="5" width="16.00390625" style="129" customWidth="1"/>
  </cols>
  <sheetData>
    <row r="1" ht="13.5">
      <c r="A1" t="s">
        <v>102</v>
      </c>
    </row>
    <row r="2" spans="1:5" ht="33.75" customHeight="1">
      <c r="A2" s="109" t="s">
        <v>103</v>
      </c>
      <c r="B2" s="109"/>
      <c r="C2" s="130"/>
      <c r="D2" s="130"/>
      <c r="E2" s="130"/>
    </row>
    <row r="3" spans="1:5" ht="15" customHeight="1">
      <c r="A3" s="131"/>
      <c r="B3" s="110"/>
      <c r="C3" s="132"/>
      <c r="D3" s="132"/>
      <c r="E3" s="133" t="s">
        <v>104</v>
      </c>
    </row>
    <row r="4" spans="1:5" ht="15" customHeight="1">
      <c r="A4" s="134" t="s">
        <v>3</v>
      </c>
      <c r="B4" s="134"/>
      <c r="E4" s="135" t="s">
        <v>4</v>
      </c>
    </row>
    <row r="5" spans="1:5" ht="15" customHeight="1">
      <c r="A5" s="114" t="s">
        <v>105</v>
      </c>
      <c r="B5" s="114"/>
      <c r="C5" s="136" t="s">
        <v>106</v>
      </c>
      <c r="D5" s="136"/>
      <c r="E5" s="136"/>
    </row>
    <row r="6" spans="1:5" s="108" customFormat="1" ht="13.5">
      <c r="A6" s="115" t="s">
        <v>44</v>
      </c>
      <c r="B6" s="115" t="s">
        <v>45</v>
      </c>
      <c r="C6" s="137" t="s">
        <v>36</v>
      </c>
      <c r="D6" s="137" t="s">
        <v>107</v>
      </c>
      <c r="E6" s="137" t="s">
        <v>108</v>
      </c>
    </row>
    <row r="7" spans="1:5" ht="13.5">
      <c r="A7" s="138">
        <v>301</v>
      </c>
      <c r="B7" s="116" t="s">
        <v>109</v>
      </c>
      <c r="C7" s="139">
        <f>SUM(C8:C17)</f>
        <v>333.15</v>
      </c>
      <c r="D7" s="139">
        <f>SUM(D8:D17)</f>
        <v>333.15</v>
      </c>
      <c r="E7" s="140"/>
    </row>
    <row r="8" spans="1:10" ht="13.5">
      <c r="A8" s="138">
        <v>30101</v>
      </c>
      <c r="B8" s="116" t="s">
        <v>110</v>
      </c>
      <c r="C8" s="139">
        <v>128.88</v>
      </c>
      <c r="D8" s="139">
        <v>128.88</v>
      </c>
      <c r="E8" s="139"/>
      <c r="J8" s="142"/>
    </row>
    <row r="9" spans="1:10" ht="13.5">
      <c r="A9" s="138">
        <v>30102</v>
      </c>
      <c r="B9" s="116" t="s">
        <v>111</v>
      </c>
      <c r="C9" s="139">
        <v>67.57</v>
      </c>
      <c r="D9" s="139">
        <v>67.57</v>
      </c>
      <c r="E9" s="139"/>
      <c r="J9" s="142"/>
    </row>
    <row r="10" spans="1:12" ht="13.5">
      <c r="A10" s="138">
        <v>30103</v>
      </c>
      <c r="B10" s="116" t="s">
        <v>112</v>
      </c>
      <c r="C10" s="139">
        <v>34.86</v>
      </c>
      <c r="D10" s="139">
        <v>34.86</v>
      </c>
      <c r="E10" s="139"/>
      <c r="J10" s="142"/>
      <c r="K10" s="142"/>
      <c r="L10" s="142"/>
    </row>
    <row r="11" spans="1:12" ht="13.5">
      <c r="A11" s="138">
        <v>30107</v>
      </c>
      <c r="B11" s="141" t="s">
        <v>113</v>
      </c>
      <c r="C11" s="139"/>
      <c r="D11" s="139"/>
      <c r="E11" s="139"/>
      <c r="J11" s="142"/>
      <c r="K11" s="142"/>
      <c r="L11" s="142"/>
    </row>
    <row r="12" spans="1:12" ht="13.5">
      <c r="A12" s="138">
        <v>30108</v>
      </c>
      <c r="B12" s="116" t="s">
        <v>114</v>
      </c>
      <c r="C12" s="139">
        <v>37.01</v>
      </c>
      <c r="D12" s="139">
        <v>37.01</v>
      </c>
      <c r="E12" s="139"/>
      <c r="J12" s="142"/>
      <c r="K12" s="142"/>
      <c r="L12" s="142"/>
    </row>
    <row r="13" spans="1:12" ht="13.5">
      <c r="A13" s="138">
        <v>30109</v>
      </c>
      <c r="B13" s="116" t="s">
        <v>115</v>
      </c>
      <c r="C13" s="139">
        <v>18.5</v>
      </c>
      <c r="D13" s="139">
        <v>18.5</v>
      </c>
      <c r="E13" s="139"/>
      <c r="J13" s="142"/>
      <c r="K13" s="142"/>
      <c r="L13" s="142"/>
    </row>
    <row r="14" spans="1:12" ht="13.5">
      <c r="A14" s="138">
        <v>30110</v>
      </c>
      <c r="B14" s="116" t="s">
        <v>116</v>
      </c>
      <c r="C14" s="139">
        <v>17.65</v>
      </c>
      <c r="D14" s="139">
        <v>17.65</v>
      </c>
      <c r="E14" s="139"/>
      <c r="J14" s="142"/>
      <c r="K14" s="142"/>
      <c r="L14" s="142"/>
    </row>
    <row r="15" spans="1:12" ht="13.5">
      <c r="A15" s="138">
        <v>30111</v>
      </c>
      <c r="B15" s="116" t="s">
        <v>117</v>
      </c>
      <c r="C15" s="139"/>
      <c r="D15" s="139"/>
      <c r="E15" s="139"/>
      <c r="J15" s="142"/>
      <c r="K15" s="142"/>
      <c r="L15" s="142"/>
    </row>
    <row r="16" spans="1:12" ht="13.5">
      <c r="A16" s="138">
        <v>30112</v>
      </c>
      <c r="B16" s="116" t="s">
        <v>118</v>
      </c>
      <c r="C16" s="139">
        <v>2.21</v>
      </c>
      <c r="D16" s="139">
        <v>2.21</v>
      </c>
      <c r="E16" s="139"/>
      <c r="J16" s="142"/>
      <c r="K16" s="142"/>
      <c r="L16" s="142"/>
    </row>
    <row r="17" spans="1:12" ht="13.5">
      <c r="A17" s="138">
        <v>30113</v>
      </c>
      <c r="B17" s="116" t="s">
        <v>119</v>
      </c>
      <c r="C17" s="139">
        <v>26.47</v>
      </c>
      <c r="D17" s="139">
        <v>26.47</v>
      </c>
      <c r="E17" s="139"/>
      <c r="J17" s="142"/>
      <c r="K17" s="142"/>
      <c r="L17" s="142"/>
    </row>
    <row r="18" spans="1:12" ht="13.5">
      <c r="A18" s="138">
        <v>30199</v>
      </c>
      <c r="B18" s="116" t="s">
        <v>120</v>
      </c>
      <c r="C18" s="139"/>
      <c r="D18" s="139"/>
      <c r="E18" s="139"/>
      <c r="J18" s="142"/>
      <c r="K18" s="142"/>
      <c r="L18" s="142"/>
    </row>
    <row r="19" spans="1:12" ht="13.5">
      <c r="A19" s="138">
        <v>302</v>
      </c>
      <c r="B19" s="116" t="s">
        <v>121</v>
      </c>
      <c r="C19" s="139">
        <v>54.58</v>
      </c>
      <c r="D19" s="139"/>
      <c r="E19" s="139">
        <v>54.58</v>
      </c>
      <c r="J19" s="142"/>
      <c r="K19" s="142"/>
      <c r="L19" s="142"/>
    </row>
    <row r="20" spans="1:12" ht="13.5">
      <c r="A20" s="138">
        <v>30201</v>
      </c>
      <c r="B20" s="116" t="s">
        <v>122</v>
      </c>
      <c r="C20" s="139">
        <v>12</v>
      </c>
      <c r="D20" s="139"/>
      <c r="E20" s="139">
        <v>12</v>
      </c>
      <c r="J20" s="142"/>
      <c r="K20" s="142"/>
      <c r="L20" s="142"/>
    </row>
    <row r="21" spans="1:12" ht="13.5">
      <c r="A21" s="138">
        <v>30202</v>
      </c>
      <c r="B21" s="116" t="s">
        <v>123</v>
      </c>
      <c r="C21" s="139">
        <v>5</v>
      </c>
      <c r="D21" s="139"/>
      <c r="E21" s="139">
        <v>5</v>
      </c>
      <c r="J21" s="142"/>
      <c r="K21" s="142"/>
      <c r="L21" s="142"/>
    </row>
    <row r="22" spans="1:12" ht="13.5">
      <c r="A22" s="138">
        <v>30207</v>
      </c>
      <c r="B22" s="116" t="s">
        <v>124</v>
      </c>
      <c r="C22" s="139"/>
      <c r="D22" s="139"/>
      <c r="E22" s="139"/>
      <c r="J22" s="142"/>
      <c r="K22" s="142"/>
      <c r="L22" s="142"/>
    </row>
    <row r="23" spans="1:12" ht="13.5">
      <c r="A23" s="138">
        <v>30211</v>
      </c>
      <c r="B23" s="116" t="s">
        <v>125</v>
      </c>
      <c r="C23" s="139">
        <v>3</v>
      </c>
      <c r="D23" s="139"/>
      <c r="E23" s="139">
        <v>3</v>
      </c>
      <c r="J23" s="142"/>
      <c r="K23" s="142"/>
      <c r="L23" s="142"/>
    </row>
    <row r="24" spans="1:12" ht="13.5">
      <c r="A24" s="138">
        <v>30213</v>
      </c>
      <c r="B24" s="116" t="s">
        <v>126</v>
      </c>
      <c r="C24" s="139"/>
      <c r="D24" s="139"/>
      <c r="E24" s="139"/>
      <c r="J24" s="142"/>
      <c r="K24" s="142"/>
      <c r="L24" s="142"/>
    </row>
    <row r="25" spans="1:12" ht="13.5">
      <c r="A25" s="138">
        <v>30215</v>
      </c>
      <c r="B25" s="116" t="s">
        <v>127</v>
      </c>
      <c r="C25" s="139">
        <v>1</v>
      </c>
      <c r="D25" s="139"/>
      <c r="E25" s="139">
        <v>1</v>
      </c>
      <c r="J25" s="142"/>
      <c r="K25" s="142"/>
      <c r="L25" s="142"/>
    </row>
    <row r="26" spans="1:12" ht="13.5">
      <c r="A26" s="138">
        <v>30216</v>
      </c>
      <c r="B26" s="116" t="s">
        <v>128</v>
      </c>
      <c r="C26" s="139"/>
      <c r="D26" s="139"/>
      <c r="E26" s="139"/>
      <c r="J26" s="142"/>
      <c r="K26" s="142"/>
      <c r="L26" s="142"/>
    </row>
    <row r="27" spans="1:12" ht="13.5">
      <c r="A27" s="138">
        <v>30217</v>
      </c>
      <c r="B27" s="116" t="s">
        <v>129</v>
      </c>
      <c r="C27" s="139">
        <v>2</v>
      </c>
      <c r="D27" s="139"/>
      <c r="E27" s="139">
        <v>2</v>
      </c>
      <c r="J27" s="142"/>
      <c r="K27" s="142"/>
      <c r="L27" s="142"/>
    </row>
    <row r="28" spans="1:12" ht="13.5">
      <c r="A28" s="138">
        <v>30226</v>
      </c>
      <c r="B28" s="116" t="s">
        <v>130</v>
      </c>
      <c r="C28" s="139"/>
      <c r="D28" s="139"/>
      <c r="E28" s="139"/>
      <c r="J28" s="142"/>
      <c r="K28" s="142"/>
      <c r="L28" s="142"/>
    </row>
    <row r="29" spans="1:12" ht="13.5">
      <c r="A29" s="138">
        <v>30228</v>
      </c>
      <c r="B29" s="116" t="s">
        <v>131</v>
      </c>
      <c r="C29" s="139">
        <v>11.9</v>
      </c>
      <c r="D29" s="139"/>
      <c r="E29" s="139">
        <v>11.9</v>
      </c>
      <c r="J29" s="142"/>
      <c r="K29" s="142"/>
      <c r="L29" s="142"/>
    </row>
    <row r="30" spans="1:12" ht="13.5">
      <c r="A30" s="138">
        <v>30229</v>
      </c>
      <c r="B30" s="116" t="s">
        <v>132</v>
      </c>
      <c r="C30" s="139"/>
      <c r="D30" s="139"/>
      <c r="E30" s="139"/>
      <c r="J30" s="142"/>
      <c r="K30" s="142"/>
      <c r="L30" s="142"/>
    </row>
    <row r="31" spans="1:12" ht="13.5">
      <c r="A31" s="138">
        <v>30231</v>
      </c>
      <c r="B31" s="116" t="s">
        <v>133</v>
      </c>
      <c r="C31" s="139"/>
      <c r="D31" s="139"/>
      <c r="E31" s="139"/>
      <c r="J31" s="142"/>
      <c r="K31" s="142"/>
      <c r="L31" s="142"/>
    </row>
    <row r="32" spans="1:12" ht="13.5">
      <c r="A32" s="138">
        <v>30239</v>
      </c>
      <c r="B32" s="116" t="s">
        <v>134</v>
      </c>
      <c r="C32" s="139">
        <v>8.63</v>
      </c>
      <c r="D32" s="139"/>
      <c r="E32" s="139">
        <v>8.63</v>
      </c>
      <c r="J32" s="142"/>
      <c r="K32" s="142"/>
      <c r="L32" s="142"/>
    </row>
    <row r="33" spans="1:12" ht="13.5">
      <c r="A33" s="138">
        <v>30299</v>
      </c>
      <c r="B33" s="116" t="s">
        <v>135</v>
      </c>
      <c r="C33" s="139">
        <v>11.05</v>
      </c>
      <c r="D33" s="139"/>
      <c r="E33" s="139">
        <v>11.05</v>
      </c>
      <c r="H33" s="142"/>
      <c r="J33" s="142"/>
      <c r="K33" s="142"/>
      <c r="L33" s="142"/>
    </row>
    <row r="34" spans="1:12" ht="13.5">
      <c r="A34" s="138">
        <v>303</v>
      </c>
      <c r="B34" s="116" t="s">
        <v>136</v>
      </c>
      <c r="C34" s="126"/>
      <c r="D34" s="126"/>
      <c r="E34" s="126"/>
      <c r="H34" s="142"/>
      <c r="J34" s="142"/>
      <c r="K34" s="142"/>
      <c r="L34" s="142"/>
    </row>
    <row r="35" spans="1:12" ht="13.5">
      <c r="A35" s="138">
        <v>30301</v>
      </c>
      <c r="B35" s="116" t="s">
        <v>137</v>
      </c>
      <c r="C35" s="126"/>
      <c r="D35" s="126"/>
      <c r="E35" s="126"/>
      <c r="H35" s="142"/>
      <c r="J35" s="142"/>
      <c r="K35" s="142"/>
      <c r="L35" s="142"/>
    </row>
    <row r="36" spans="1:12" ht="13.5">
      <c r="A36" s="138">
        <v>30302</v>
      </c>
      <c r="B36" s="116" t="s">
        <v>138</v>
      </c>
      <c r="C36" s="126"/>
      <c r="D36" s="126"/>
      <c r="E36" s="126"/>
      <c r="H36" s="142"/>
      <c r="J36" s="142"/>
      <c r="K36" s="142"/>
      <c r="L36" s="142"/>
    </row>
    <row r="37" spans="1:12" ht="13.5">
      <c r="A37" s="138">
        <v>30305</v>
      </c>
      <c r="B37" s="116" t="s">
        <v>139</v>
      </c>
      <c r="C37" s="126"/>
      <c r="D37" s="126"/>
      <c r="E37" s="126"/>
      <c r="H37" s="142"/>
      <c r="J37" s="142"/>
      <c r="K37" s="142"/>
      <c r="L37" s="142"/>
    </row>
    <row r="38" spans="1:10" ht="13.5">
      <c r="A38" s="138">
        <v>30309</v>
      </c>
      <c r="B38" s="116" t="s">
        <v>140</v>
      </c>
      <c r="C38" s="126"/>
      <c r="D38" s="126"/>
      <c r="E38" s="126"/>
      <c r="J38" s="142"/>
    </row>
    <row r="39" spans="1:10" ht="13.5">
      <c r="A39" s="116"/>
      <c r="B39" s="115" t="s">
        <v>36</v>
      </c>
      <c r="C39" s="126">
        <f>SUM(D39:E39)</f>
        <v>387.72999999999996</v>
      </c>
      <c r="D39" s="126">
        <f>SUM(D8:D17)</f>
        <v>333.15</v>
      </c>
      <c r="E39" s="126">
        <f>SUM(E20:E38)</f>
        <v>54.58</v>
      </c>
      <c r="J39" s="142"/>
    </row>
    <row r="42" ht="13.5">
      <c r="E42" s="143"/>
    </row>
  </sheetData>
  <sheetProtection/>
  <mergeCells count="5">
    <mergeCell ref="A2:E2"/>
    <mergeCell ref="A3:B3"/>
    <mergeCell ref="A4:B4"/>
    <mergeCell ref="A5:B5"/>
    <mergeCell ref="C5:E5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"/>
  <sheetViews>
    <sheetView workbookViewId="0" topLeftCell="A1">
      <selection activeCell="D6" sqref="D6:F6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ht="13.5">
      <c r="A1" t="s">
        <v>141</v>
      </c>
    </row>
    <row r="2" spans="1:13" ht="39.75" customHeight="1">
      <c r="A2" s="109" t="s">
        <v>142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5" customHeight="1">
      <c r="A3" s="119"/>
      <c r="B3" s="119"/>
      <c r="C3" s="119"/>
      <c r="D3" s="119"/>
      <c r="E3" s="119"/>
      <c r="F3" s="119"/>
      <c r="G3" s="111" t="s">
        <v>143</v>
      </c>
      <c r="H3" s="111"/>
      <c r="I3" s="111"/>
      <c r="J3" s="111"/>
      <c r="K3" s="111"/>
      <c r="L3" s="111"/>
      <c r="M3" s="111"/>
    </row>
    <row r="4" spans="1:13" ht="15" customHeight="1">
      <c r="A4" s="120" t="s">
        <v>73</v>
      </c>
      <c r="F4" s="121" t="s">
        <v>4</v>
      </c>
      <c r="G4" s="121"/>
      <c r="H4" s="121"/>
      <c r="I4" s="121"/>
      <c r="J4" s="121"/>
      <c r="K4" s="121"/>
      <c r="L4" s="121"/>
      <c r="M4" s="121"/>
    </row>
    <row r="5" spans="1:13" ht="32.25" customHeight="1">
      <c r="A5" s="122" t="s">
        <v>144</v>
      </c>
      <c r="B5" s="123" t="s">
        <v>145</v>
      </c>
      <c r="C5" s="114"/>
      <c r="D5" s="114"/>
      <c r="E5" s="114"/>
      <c r="F5" s="114"/>
      <c r="G5" s="114"/>
      <c r="H5" s="123" t="s">
        <v>97</v>
      </c>
      <c r="I5" s="114"/>
      <c r="J5" s="114"/>
      <c r="K5" s="114"/>
      <c r="L5" s="114"/>
      <c r="M5" s="114"/>
    </row>
    <row r="6" spans="1:13" ht="24" customHeight="1">
      <c r="A6" s="124"/>
      <c r="B6" s="114" t="s">
        <v>36</v>
      </c>
      <c r="C6" s="114" t="s">
        <v>146</v>
      </c>
      <c r="D6" s="114" t="s">
        <v>147</v>
      </c>
      <c r="E6" s="114"/>
      <c r="F6" s="114"/>
      <c r="G6" s="114" t="s">
        <v>148</v>
      </c>
      <c r="H6" s="114" t="s">
        <v>36</v>
      </c>
      <c r="I6" s="114" t="s">
        <v>146</v>
      </c>
      <c r="J6" s="114" t="s">
        <v>147</v>
      </c>
      <c r="K6" s="114"/>
      <c r="L6" s="114"/>
      <c r="M6" s="114" t="s">
        <v>148</v>
      </c>
    </row>
    <row r="7" spans="1:13" s="110" customFormat="1" ht="63" customHeight="1">
      <c r="A7" s="125"/>
      <c r="B7" s="114"/>
      <c r="C7" s="114"/>
      <c r="D7" s="114" t="s">
        <v>99</v>
      </c>
      <c r="E7" s="114" t="s">
        <v>149</v>
      </c>
      <c r="F7" s="114" t="s">
        <v>150</v>
      </c>
      <c r="G7" s="114"/>
      <c r="H7" s="114"/>
      <c r="I7" s="114"/>
      <c r="J7" s="114" t="s">
        <v>99</v>
      </c>
      <c r="K7" s="114" t="s">
        <v>149</v>
      </c>
      <c r="L7" s="114" t="s">
        <v>150</v>
      </c>
      <c r="M7" s="114"/>
    </row>
    <row r="8" spans="1:13" ht="48" customHeight="1">
      <c r="A8" s="114" t="s">
        <v>151</v>
      </c>
      <c r="B8" s="126">
        <f>D8</f>
        <v>3</v>
      </c>
      <c r="C8" s="126"/>
      <c r="D8" s="126">
        <f>SUM(E8:G8)</f>
        <v>3</v>
      </c>
      <c r="E8" s="126"/>
      <c r="F8" s="126"/>
      <c r="G8" s="126">
        <v>3</v>
      </c>
      <c r="H8" s="127">
        <f>J8</f>
        <v>2</v>
      </c>
      <c r="I8" s="128"/>
      <c r="J8" s="128">
        <f>SUM(K8:M8)</f>
        <v>2</v>
      </c>
      <c r="K8" s="128"/>
      <c r="L8" s="128"/>
      <c r="M8" s="128">
        <v>2</v>
      </c>
    </row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  <row r="17" ht="38.25" customHeight="1"/>
  </sheetData>
  <sheetProtection/>
  <mergeCells count="14">
    <mergeCell ref="A2:M2"/>
    <mergeCell ref="G3:M3"/>
    <mergeCell ref="F4:M4"/>
    <mergeCell ref="B5:G5"/>
    <mergeCell ref="H5:M5"/>
    <mergeCell ref="D6:F6"/>
    <mergeCell ref="J6:L6"/>
    <mergeCell ref="A5:A7"/>
    <mergeCell ref="B6:B7"/>
    <mergeCell ref="C6:C7"/>
    <mergeCell ref="G6:G7"/>
    <mergeCell ref="H6:H7"/>
    <mergeCell ref="I6:I7"/>
    <mergeCell ref="M6:M7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D11" sqref="D11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ht="13.5">
      <c r="A1" t="s">
        <v>152</v>
      </c>
    </row>
    <row r="2" spans="1:5" ht="39.75" customHeight="1">
      <c r="A2" s="109" t="s">
        <v>153</v>
      </c>
      <c r="B2" s="109"/>
      <c r="C2" s="109"/>
      <c r="D2" s="109"/>
      <c r="E2" s="109"/>
    </row>
    <row r="3" spans="1:5" ht="15" customHeight="1">
      <c r="A3" s="110"/>
      <c r="B3" s="110"/>
      <c r="C3" s="110"/>
      <c r="D3" s="110"/>
      <c r="E3" s="111" t="s">
        <v>154</v>
      </c>
    </row>
    <row r="4" spans="1:5" ht="15" customHeight="1">
      <c r="A4" s="112" t="s">
        <v>3</v>
      </c>
      <c r="B4" s="112"/>
      <c r="E4" s="113" t="s">
        <v>4</v>
      </c>
    </row>
    <row r="5" spans="1:5" ht="20.25" customHeight="1">
      <c r="A5" s="114" t="s">
        <v>44</v>
      </c>
      <c r="B5" s="114" t="s">
        <v>45</v>
      </c>
      <c r="C5" s="114" t="s">
        <v>155</v>
      </c>
      <c r="D5" s="114"/>
      <c r="E5" s="114"/>
    </row>
    <row r="6" spans="1:5" s="108" customFormat="1" ht="20.25" customHeight="1">
      <c r="A6" s="114"/>
      <c r="B6" s="114"/>
      <c r="C6" s="115" t="s">
        <v>36</v>
      </c>
      <c r="D6" s="115" t="s">
        <v>64</v>
      </c>
      <c r="E6" s="115" t="s">
        <v>65</v>
      </c>
    </row>
    <row r="7" spans="1:5" ht="13.5">
      <c r="A7" s="116"/>
      <c r="B7" s="116"/>
      <c r="C7" s="116"/>
      <c r="D7" s="116"/>
      <c r="E7" s="116"/>
    </row>
    <row r="8" spans="1:5" ht="13.5">
      <c r="A8" s="116"/>
      <c r="B8" s="116"/>
      <c r="C8" s="116"/>
      <c r="D8" s="116"/>
      <c r="E8" s="116"/>
    </row>
    <row r="9" spans="1:5" ht="13.5">
      <c r="A9" s="116"/>
      <c r="B9" s="116"/>
      <c r="C9" s="116"/>
      <c r="D9" s="116"/>
      <c r="E9" s="116"/>
    </row>
    <row r="10" spans="1:5" ht="13.5">
      <c r="A10" s="116"/>
      <c r="B10" s="116"/>
      <c r="C10" s="116"/>
      <c r="D10" s="116"/>
      <c r="E10" s="116"/>
    </row>
    <row r="11" spans="1:5" ht="13.5">
      <c r="A11" s="116"/>
      <c r="B11" s="116"/>
      <c r="C11" s="116"/>
      <c r="D11" s="116"/>
      <c r="E11" s="116"/>
    </row>
    <row r="12" spans="1:5" ht="13.5">
      <c r="A12" s="116"/>
      <c r="B12" s="116"/>
      <c r="C12" s="116"/>
      <c r="D12" s="116"/>
      <c r="E12" s="116"/>
    </row>
    <row r="13" spans="1:5" ht="13.5">
      <c r="A13" s="116"/>
      <c r="B13" s="116"/>
      <c r="C13" s="116"/>
      <c r="D13" s="116"/>
      <c r="E13" s="116"/>
    </row>
    <row r="14" spans="1:5" ht="13.5">
      <c r="A14" s="116"/>
      <c r="B14" s="116"/>
      <c r="C14" s="116"/>
      <c r="D14" s="116"/>
      <c r="E14" s="116"/>
    </row>
    <row r="15" spans="1:5" ht="13.5">
      <c r="A15" s="116"/>
      <c r="B15" s="116"/>
      <c r="C15" s="116"/>
      <c r="D15" s="116"/>
      <c r="E15" s="116"/>
    </row>
    <row r="16" spans="1:5" ht="13.5">
      <c r="A16" s="116"/>
      <c r="B16" s="116"/>
      <c r="C16" s="116"/>
      <c r="D16" s="116"/>
      <c r="E16" s="116"/>
    </row>
    <row r="17" spans="1:5" ht="13.5">
      <c r="A17" s="116"/>
      <c r="B17" s="116"/>
      <c r="C17" s="116"/>
      <c r="D17" s="116"/>
      <c r="E17" s="116"/>
    </row>
    <row r="18" spans="1:5" ht="13.5">
      <c r="A18" s="116"/>
      <c r="B18" s="116"/>
      <c r="C18" s="116"/>
      <c r="D18" s="116"/>
      <c r="E18" s="116"/>
    </row>
    <row r="19" spans="1:5" ht="13.5">
      <c r="A19" s="116"/>
      <c r="B19" s="116"/>
      <c r="C19" s="116"/>
      <c r="D19" s="116"/>
      <c r="E19" s="116"/>
    </row>
    <row r="20" spans="1:5" ht="13.5">
      <c r="A20" s="116"/>
      <c r="B20" s="116"/>
      <c r="C20" s="116"/>
      <c r="D20" s="116"/>
      <c r="E20" s="116"/>
    </row>
    <row r="21" spans="1:5" ht="13.5">
      <c r="A21" s="116"/>
      <c r="B21" s="116"/>
      <c r="C21" s="116"/>
      <c r="D21" s="116"/>
      <c r="E21" s="116"/>
    </row>
    <row r="22" spans="1:5" ht="13.5">
      <c r="A22" s="116"/>
      <c r="B22" s="116"/>
      <c r="C22" s="116"/>
      <c r="D22" s="116"/>
      <c r="E22" s="116"/>
    </row>
    <row r="23" spans="1:5" s="108" customFormat="1" ht="13.5">
      <c r="A23" s="115"/>
      <c r="B23" s="115" t="s">
        <v>36</v>
      </c>
      <c r="C23" s="115"/>
      <c r="D23" s="115"/>
      <c r="E23" s="115"/>
    </row>
    <row r="24" spans="1:5" ht="13.5">
      <c r="A24" s="117"/>
      <c r="B24" s="117"/>
      <c r="C24" s="117"/>
      <c r="D24" s="117"/>
      <c r="E24" s="117"/>
    </row>
    <row r="25" spans="1:5" ht="13.5">
      <c r="A25" s="118"/>
      <c r="B25" s="118"/>
      <c r="C25" s="118"/>
      <c r="D25" s="118"/>
      <c r="E25" s="118"/>
    </row>
  </sheetData>
  <sheetProtection/>
  <mergeCells count="6">
    <mergeCell ref="A2:E2"/>
    <mergeCell ref="A4:B4"/>
    <mergeCell ref="C5:E5"/>
    <mergeCell ref="A5:A6"/>
    <mergeCell ref="B5:B6"/>
    <mergeCell ref="A24:E25"/>
  </mergeCells>
  <printOptions/>
  <pageMargins left="0.7" right="0.7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1"/>
  <sheetViews>
    <sheetView zoomScaleSheetLayoutView="100" workbookViewId="0" topLeftCell="AE1">
      <selection activeCell="AL13" sqref="AL13"/>
    </sheetView>
  </sheetViews>
  <sheetFormatPr defaultColWidth="8.75390625" defaultRowHeight="13.5"/>
  <cols>
    <col min="1" max="1" width="9.25390625" style="28" customWidth="1"/>
    <col min="2" max="2" width="8.375" style="28" customWidth="1"/>
    <col min="3" max="3" width="5.625" style="30" customWidth="1"/>
    <col min="4" max="4" width="8.125" style="28" customWidth="1"/>
    <col min="5" max="5" width="18.25390625" style="28" customWidth="1"/>
    <col min="6" max="6" width="9.75390625" style="28" customWidth="1"/>
    <col min="7" max="7" width="12.125" style="28" customWidth="1"/>
    <col min="8" max="8" width="14.75390625" style="28" customWidth="1"/>
    <col min="9" max="9" width="12.625" style="28" customWidth="1"/>
    <col min="10" max="10" width="9.375" style="28" customWidth="1"/>
    <col min="11" max="11" width="20.625" style="28" customWidth="1"/>
    <col min="12" max="12" width="13.375" style="28" customWidth="1"/>
    <col min="13" max="13" width="8.00390625" style="28" customWidth="1"/>
    <col min="14" max="14" width="14.125" style="28" customWidth="1"/>
    <col min="15" max="15" width="15.875" style="28" customWidth="1"/>
    <col min="16" max="16" width="9.25390625" style="28" customWidth="1"/>
    <col min="17" max="17" width="9.75390625" style="28" customWidth="1"/>
    <col min="18" max="18" width="13.625" style="28" customWidth="1"/>
    <col min="19" max="19" width="12.875" style="28" customWidth="1"/>
    <col min="20" max="20" width="22.25390625" style="28" customWidth="1"/>
    <col min="21" max="21" width="21.75390625" style="28" customWidth="1"/>
    <col min="22" max="22" width="18.25390625" style="28" customWidth="1"/>
    <col min="23" max="23" width="21.25390625" style="28" customWidth="1"/>
    <col min="24" max="24" width="19.375" style="28" customWidth="1"/>
    <col min="25" max="25" width="20.75390625" style="28" customWidth="1"/>
    <col min="26" max="26" width="18.75390625" style="28" customWidth="1"/>
    <col min="27" max="27" width="20.375" style="28" customWidth="1"/>
    <col min="28" max="28" width="19.875" style="28" customWidth="1"/>
    <col min="29" max="29" width="14.75390625" style="28" customWidth="1"/>
    <col min="30" max="30" width="21.625" style="28" customWidth="1"/>
    <col min="31" max="31" width="20.625" style="28" customWidth="1"/>
    <col min="32" max="32" width="26.375" style="28" customWidth="1"/>
    <col min="33" max="33" width="18.375" style="28" customWidth="1"/>
    <col min="34" max="34" width="22.50390625" style="28" customWidth="1"/>
    <col min="35" max="35" width="17.75390625" style="28" customWidth="1"/>
    <col min="36" max="36" width="23.625" style="28" customWidth="1"/>
    <col min="37" max="37" width="20.375" style="28" customWidth="1"/>
    <col min="38" max="38" width="23.125" style="28" customWidth="1"/>
    <col min="39" max="39" width="21.875" style="28" customWidth="1"/>
    <col min="40" max="41" width="14.75390625" style="28" customWidth="1"/>
    <col min="42" max="43" width="28.00390625" style="28" customWidth="1"/>
    <col min="44" max="64" width="9.00390625" style="28" bestFit="1" customWidth="1"/>
    <col min="65" max="16384" width="8.75390625" style="28" customWidth="1"/>
  </cols>
  <sheetData>
    <row r="1" ht="13.5">
      <c r="A1" s="28" t="s">
        <v>156</v>
      </c>
    </row>
    <row r="2" spans="1:41" s="28" customFormat="1" ht="63.75" customHeight="1">
      <c r="A2" s="31" t="s">
        <v>157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</row>
    <row r="3" spans="2:41" s="29" customFormat="1" ht="24.75" customHeight="1">
      <c r="B3" s="32"/>
      <c r="C3" s="33"/>
      <c r="D3" s="32"/>
      <c r="E3" s="32"/>
      <c r="F3" s="32"/>
      <c r="G3" s="32"/>
      <c r="H3" s="32"/>
      <c r="I3" s="32"/>
      <c r="J3" s="32"/>
      <c r="K3" s="64" t="s">
        <v>158</v>
      </c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</row>
    <row r="4" spans="1:41" s="29" customFormat="1" ht="28.5" customHeight="1">
      <c r="A4" s="29" t="s">
        <v>159</v>
      </c>
      <c r="B4" s="34"/>
      <c r="C4" s="34"/>
      <c r="D4" s="35"/>
      <c r="E4" s="35"/>
      <c r="F4" s="35"/>
      <c r="G4" s="35"/>
      <c r="H4" s="35"/>
      <c r="I4" s="35"/>
      <c r="J4" s="35"/>
      <c r="K4" s="65" t="s">
        <v>4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60"/>
      <c r="AO4" s="35"/>
    </row>
    <row r="5" spans="1:41" s="29" customFormat="1" ht="23.25" customHeight="1">
      <c r="A5" s="36" t="s">
        <v>160</v>
      </c>
      <c r="B5" s="37" t="s">
        <v>161</v>
      </c>
      <c r="C5" s="37" t="s">
        <v>162</v>
      </c>
      <c r="D5" s="38" t="s">
        <v>163</v>
      </c>
      <c r="E5" s="39"/>
      <c r="F5" s="39"/>
      <c r="G5" s="39"/>
      <c r="H5" s="39"/>
      <c r="I5" s="66"/>
      <c r="J5" s="67" t="s">
        <v>164</v>
      </c>
      <c r="K5" s="68"/>
      <c r="L5" s="69"/>
      <c r="M5" s="67" t="s">
        <v>165</v>
      </c>
      <c r="N5" s="69"/>
      <c r="O5" s="70" t="s">
        <v>166</v>
      </c>
      <c r="P5" s="71"/>
      <c r="Q5" s="89"/>
      <c r="R5" s="90" t="s">
        <v>167</v>
      </c>
      <c r="S5" s="90"/>
      <c r="T5" s="91"/>
      <c r="U5" s="92" t="s">
        <v>168</v>
      </c>
      <c r="V5" s="68"/>
      <c r="W5" s="68"/>
      <c r="X5" s="68"/>
      <c r="Y5" s="68"/>
      <c r="Z5" s="68"/>
      <c r="AA5" s="68"/>
      <c r="AB5" s="68"/>
      <c r="AC5" s="69"/>
      <c r="AD5" s="96" t="s">
        <v>169</v>
      </c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42" t="s">
        <v>170</v>
      </c>
    </row>
    <row r="6" spans="1:41" s="29" customFormat="1" ht="23.25" customHeight="1">
      <c r="A6" s="36"/>
      <c r="B6" s="40"/>
      <c r="C6" s="40"/>
      <c r="D6" s="41" t="s">
        <v>171</v>
      </c>
      <c r="E6" s="42" t="s">
        <v>172</v>
      </c>
      <c r="F6" s="42" t="s">
        <v>173</v>
      </c>
      <c r="G6" s="42" t="s">
        <v>174</v>
      </c>
      <c r="H6" s="42" t="s">
        <v>175</v>
      </c>
      <c r="I6" s="72" t="s">
        <v>176</v>
      </c>
      <c r="J6" s="36" t="s">
        <v>177</v>
      </c>
      <c r="K6" s="73" t="s">
        <v>178</v>
      </c>
      <c r="L6" s="73" t="s">
        <v>179</v>
      </c>
      <c r="M6" s="74" t="s">
        <v>180</v>
      </c>
      <c r="N6" s="37" t="s">
        <v>181</v>
      </c>
      <c r="O6" s="42" t="s">
        <v>182</v>
      </c>
      <c r="P6" s="42" t="s">
        <v>183</v>
      </c>
      <c r="Q6" s="42" t="s">
        <v>184</v>
      </c>
      <c r="R6" s="42" t="s">
        <v>185</v>
      </c>
      <c r="S6" s="42" t="s">
        <v>186</v>
      </c>
      <c r="T6" s="42" t="s">
        <v>187</v>
      </c>
      <c r="U6" s="67" t="s">
        <v>188</v>
      </c>
      <c r="V6" s="68"/>
      <c r="W6" s="68"/>
      <c r="X6" s="68"/>
      <c r="Y6" s="68"/>
      <c r="Z6" s="68"/>
      <c r="AA6" s="68"/>
      <c r="AB6" s="69"/>
      <c r="AC6" s="98" t="s">
        <v>189</v>
      </c>
      <c r="AD6" s="99" t="s">
        <v>190</v>
      </c>
      <c r="AE6" s="68"/>
      <c r="AF6" s="68"/>
      <c r="AG6" s="68"/>
      <c r="AH6" s="68"/>
      <c r="AI6" s="68"/>
      <c r="AJ6" s="68"/>
      <c r="AK6" s="68"/>
      <c r="AL6" s="68"/>
      <c r="AM6" s="69"/>
      <c r="AN6" s="37" t="s">
        <v>191</v>
      </c>
      <c r="AO6" s="43"/>
    </row>
    <row r="7" spans="1:41" s="29" customFormat="1" ht="23.25" customHeight="1">
      <c r="A7" s="36"/>
      <c r="B7" s="40"/>
      <c r="C7" s="40"/>
      <c r="D7" s="40"/>
      <c r="E7" s="43"/>
      <c r="F7" s="43"/>
      <c r="G7" s="43"/>
      <c r="H7" s="43"/>
      <c r="I7" s="75"/>
      <c r="J7" s="36"/>
      <c r="K7" s="73"/>
      <c r="L7" s="73"/>
      <c r="M7" s="76"/>
      <c r="N7" s="40"/>
      <c r="O7" s="43"/>
      <c r="P7" s="43"/>
      <c r="Q7" s="43"/>
      <c r="R7" s="43"/>
      <c r="S7" s="43"/>
      <c r="T7" s="43"/>
      <c r="U7" s="67" t="s">
        <v>192</v>
      </c>
      <c r="V7" s="68"/>
      <c r="W7" s="68"/>
      <c r="X7" s="68"/>
      <c r="Y7" s="68"/>
      <c r="Z7" s="68"/>
      <c r="AA7" s="68"/>
      <c r="AB7" s="69"/>
      <c r="AC7" s="100"/>
      <c r="AD7" s="67" t="s">
        <v>193</v>
      </c>
      <c r="AE7" s="68"/>
      <c r="AF7" s="68"/>
      <c r="AG7" s="68"/>
      <c r="AH7" s="68"/>
      <c r="AI7" s="68"/>
      <c r="AJ7" s="68"/>
      <c r="AK7" s="68"/>
      <c r="AL7" s="68"/>
      <c r="AM7" s="69"/>
      <c r="AN7" s="40"/>
      <c r="AO7" s="43"/>
    </row>
    <row r="8" spans="1:41" s="29" customFormat="1" ht="23.25" customHeight="1">
      <c r="A8" s="36"/>
      <c r="B8" s="40"/>
      <c r="C8" s="40"/>
      <c r="D8" s="40"/>
      <c r="E8" s="43"/>
      <c r="F8" s="43"/>
      <c r="G8" s="43"/>
      <c r="H8" s="43"/>
      <c r="I8" s="75"/>
      <c r="J8" s="36"/>
      <c r="K8" s="73"/>
      <c r="L8" s="73"/>
      <c r="M8" s="76"/>
      <c r="N8" s="40"/>
      <c r="O8" s="43"/>
      <c r="P8" s="43"/>
      <c r="Q8" s="43"/>
      <c r="R8" s="43"/>
      <c r="S8" s="43"/>
      <c r="T8" s="43"/>
      <c r="U8" s="67" t="s">
        <v>194</v>
      </c>
      <c r="V8" s="69"/>
      <c r="W8" s="93" t="s">
        <v>195</v>
      </c>
      <c r="X8" s="94"/>
      <c r="Y8" s="101" t="s">
        <v>196</v>
      </c>
      <c r="Z8" s="94"/>
      <c r="AA8" s="101" t="s">
        <v>197</v>
      </c>
      <c r="AB8" s="102"/>
      <c r="AC8" s="100"/>
      <c r="AD8" s="67" t="s">
        <v>198</v>
      </c>
      <c r="AE8" s="69"/>
      <c r="AF8" s="67" t="s">
        <v>199</v>
      </c>
      <c r="AG8" s="69"/>
      <c r="AH8" s="67" t="s">
        <v>200</v>
      </c>
      <c r="AI8" s="69"/>
      <c r="AJ8" s="67" t="s">
        <v>201</v>
      </c>
      <c r="AK8" s="69"/>
      <c r="AL8" s="67" t="s">
        <v>202</v>
      </c>
      <c r="AM8" s="69"/>
      <c r="AN8" s="40"/>
      <c r="AO8" s="43"/>
    </row>
    <row r="9" spans="1:41" s="28" customFormat="1" ht="23.25" customHeight="1">
      <c r="A9" s="44"/>
      <c r="B9" s="45"/>
      <c r="C9" s="45"/>
      <c r="D9" s="45"/>
      <c r="E9" s="46"/>
      <c r="F9" s="46"/>
      <c r="G9" s="46"/>
      <c r="H9" s="46"/>
      <c r="I9" s="77"/>
      <c r="J9" s="44"/>
      <c r="K9" s="78"/>
      <c r="L9" s="78"/>
      <c r="M9" s="79"/>
      <c r="N9" s="45"/>
      <c r="O9" s="46"/>
      <c r="P9" s="46"/>
      <c r="Q9" s="46"/>
      <c r="R9" s="46"/>
      <c r="S9" s="46"/>
      <c r="T9" s="46"/>
      <c r="U9" s="95" t="s">
        <v>203</v>
      </c>
      <c r="V9" s="95" t="s">
        <v>204</v>
      </c>
      <c r="W9" s="95" t="s">
        <v>205</v>
      </c>
      <c r="X9" s="95" t="s">
        <v>206</v>
      </c>
      <c r="Y9" s="95" t="s">
        <v>207</v>
      </c>
      <c r="Z9" s="95" t="s">
        <v>208</v>
      </c>
      <c r="AA9" s="95" t="s">
        <v>209</v>
      </c>
      <c r="AB9" s="95" t="s">
        <v>210</v>
      </c>
      <c r="AC9" s="100"/>
      <c r="AD9" s="95" t="s">
        <v>211</v>
      </c>
      <c r="AE9" s="95" t="s">
        <v>212</v>
      </c>
      <c r="AF9" s="95" t="s">
        <v>213</v>
      </c>
      <c r="AG9" s="95" t="s">
        <v>214</v>
      </c>
      <c r="AH9" s="95" t="s">
        <v>215</v>
      </c>
      <c r="AI9" s="95" t="s">
        <v>216</v>
      </c>
      <c r="AJ9" s="95" t="s">
        <v>217</v>
      </c>
      <c r="AK9" s="95" t="s">
        <v>218</v>
      </c>
      <c r="AL9" s="95" t="s">
        <v>219</v>
      </c>
      <c r="AM9" s="95" t="s">
        <v>220</v>
      </c>
      <c r="AN9" s="45"/>
      <c r="AO9" s="46"/>
    </row>
    <row r="10" spans="1:41" s="29" customFormat="1" ht="86.25" customHeight="1">
      <c r="A10" s="47"/>
      <c r="B10" s="47"/>
      <c r="C10" s="48"/>
      <c r="D10" s="47"/>
      <c r="E10" s="47"/>
      <c r="F10" s="48"/>
      <c r="G10" s="49"/>
      <c r="H10" s="49"/>
      <c r="I10" s="80"/>
      <c r="J10" s="48"/>
      <c r="K10" s="81"/>
      <c r="L10" s="82"/>
      <c r="M10" s="49"/>
      <c r="N10" s="47"/>
      <c r="O10" s="47"/>
      <c r="P10" s="48"/>
      <c r="Q10" s="48"/>
      <c r="R10" s="49"/>
      <c r="S10" s="51"/>
      <c r="T10" s="49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103"/>
      <c r="AH10" s="104"/>
      <c r="AI10" s="104"/>
      <c r="AJ10" s="104"/>
      <c r="AK10" s="104"/>
      <c r="AL10" s="105"/>
      <c r="AM10" s="106"/>
      <c r="AN10" s="104"/>
      <c r="AO10" s="104"/>
    </row>
    <row r="11" spans="1:41" s="29" customFormat="1" ht="70.5" customHeight="1">
      <c r="A11" s="47"/>
      <c r="B11" s="47"/>
      <c r="C11" s="48"/>
      <c r="D11" s="50"/>
      <c r="E11" s="51"/>
      <c r="F11" s="48"/>
      <c r="G11" s="49"/>
      <c r="H11" s="49"/>
      <c r="I11" s="80"/>
      <c r="J11" s="48"/>
      <c r="K11" s="81"/>
      <c r="L11" s="82"/>
      <c r="M11" s="49"/>
      <c r="N11" s="51"/>
      <c r="O11" s="51"/>
      <c r="P11" s="48"/>
      <c r="Q11" s="48"/>
      <c r="R11" s="49"/>
      <c r="S11" s="51"/>
      <c r="T11" s="49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9"/>
      <c r="AI11" s="49"/>
      <c r="AJ11" s="49"/>
      <c r="AK11" s="49"/>
      <c r="AL11" s="105"/>
      <c r="AM11" s="107"/>
      <c r="AN11" s="49"/>
      <c r="AO11" s="49"/>
    </row>
    <row r="12" spans="1:41" s="29" customFormat="1" ht="45.75" customHeight="1">
      <c r="A12" s="52"/>
      <c r="B12" s="52"/>
      <c r="C12" s="53"/>
      <c r="D12" s="54"/>
      <c r="E12" s="55"/>
      <c r="F12" s="55"/>
      <c r="G12" s="55"/>
      <c r="H12" s="55"/>
      <c r="I12" s="83"/>
      <c r="J12" s="55"/>
      <c r="K12" s="84"/>
      <c r="L12" s="84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105"/>
      <c r="AN12" s="55"/>
      <c r="AO12" s="55"/>
    </row>
    <row r="13" spans="1:41" s="29" customFormat="1" ht="45.75" customHeight="1">
      <c r="A13" s="56"/>
      <c r="B13" s="56"/>
      <c r="C13" s="57"/>
      <c r="D13" s="58"/>
      <c r="E13" s="59"/>
      <c r="F13" s="59"/>
      <c r="G13" s="59"/>
      <c r="H13" s="59"/>
      <c r="I13" s="85"/>
      <c r="J13" s="59"/>
      <c r="K13" s="86"/>
      <c r="L13" s="86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spans="3:9" s="29" customFormat="1" ht="45.75" customHeight="1">
      <c r="C14" s="60"/>
      <c r="I14" s="87"/>
    </row>
    <row r="15" spans="3:9" s="29" customFormat="1" ht="45.75" customHeight="1">
      <c r="C15" s="60"/>
      <c r="I15" s="87"/>
    </row>
    <row r="16" spans="3:9" s="28" customFormat="1" ht="45.75" customHeight="1">
      <c r="C16" s="30"/>
      <c r="I16" s="88"/>
    </row>
    <row r="17" s="28" customFormat="1" ht="45.75" customHeight="1">
      <c r="C17" s="30"/>
    </row>
    <row r="18" s="28" customFormat="1" ht="45.75" customHeight="1">
      <c r="C18" s="30"/>
    </row>
    <row r="19" spans="1:41" s="28" customFormat="1" ht="45.75" customHeight="1">
      <c r="A19" s="61"/>
      <c r="B19" s="61"/>
      <c r="C19" s="62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</row>
    <row r="20" spans="1:41" s="28" customFormat="1" ht="45.75" customHeight="1">
      <c r="A20" s="61"/>
      <c r="B20" s="61"/>
      <c r="C20" s="62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</row>
    <row r="21" spans="1:41" s="28" customFormat="1" ht="45.75" customHeight="1">
      <c r="A21" s="61"/>
      <c r="B21" s="61"/>
      <c r="C21" s="62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</row>
    <row r="22" spans="1:41" s="28" customFormat="1" ht="45.75" customHeight="1">
      <c r="A22" s="61"/>
      <c r="B22" s="61"/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</row>
    <row r="23" spans="1:41" s="28" customFormat="1" ht="45.75" customHeight="1">
      <c r="A23" s="61"/>
      <c r="B23" s="61"/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</row>
    <row r="24" spans="1:41" s="28" customFormat="1" ht="45.75" customHeight="1">
      <c r="A24" s="61"/>
      <c r="B24" s="61"/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</row>
    <row r="25" spans="1:41" s="28" customFormat="1" ht="45.75" customHeight="1">
      <c r="A25" s="61"/>
      <c r="B25" s="61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</row>
    <row r="26" spans="1:41" s="28" customFormat="1" ht="45.75" customHeight="1">
      <c r="A26" s="61"/>
      <c r="B26" s="61"/>
      <c r="C26" s="62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</row>
    <row r="27" spans="1:41" s="28" customFormat="1" ht="45.75" customHeight="1">
      <c r="A27" s="61"/>
      <c r="B27" s="61"/>
      <c r="C27" s="6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</row>
    <row r="28" spans="1:41" s="28" customFormat="1" ht="45.75" customHeight="1">
      <c r="A28" s="61"/>
      <c r="B28" s="61"/>
      <c r="C28" s="62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</row>
    <row r="29" spans="1:41" s="28" customFormat="1" ht="45.75" customHeight="1">
      <c r="A29" s="61"/>
      <c r="B29" s="61"/>
      <c r="C29" s="62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</row>
    <row r="30" spans="1:41" s="28" customFormat="1" ht="45.75" customHeight="1">
      <c r="A30" s="61"/>
      <c r="B30" s="61"/>
      <c r="C30" s="62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</row>
    <row r="31" spans="1:41" s="28" customFormat="1" ht="45.75" customHeight="1">
      <c r="A31" s="61"/>
      <c r="B31" s="61"/>
      <c r="C31" s="62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</row>
    <row r="32" spans="1:41" s="28" customFormat="1" ht="45.75" customHeight="1">
      <c r="A32" s="61"/>
      <c r="B32" s="61"/>
      <c r="C32" s="62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</row>
    <row r="33" spans="1:41" s="28" customFormat="1" ht="45.75" customHeight="1">
      <c r="A33" s="61"/>
      <c r="B33" s="61"/>
      <c r="C33" s="62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</row>
    <row r="34" spans="1:41" s="28" customFormat="1" ht="45.75" customHeight="1">
      <c r="A34" s="61"/>
      <c r="B34" s="61"/>
      <c r="C34" s="62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</row>
    <row r="35" spans="1:41" s="28" customFormat="1" ht="45.75" customHeight="1">
      <c r="A35" s="61"/>
      <c r="B35" s="61"/>
      <c r="C35" s="62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</row>
    <row r="36" spans="1:41" s="28" customFormat="1" ht="45.75" customHeight="1">
      <c r="A36" s="61"/>
      <c r="B36" s="61"/>
      <c r="C36" s="62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</row>
    <row r="37" spans="1:41" s="28" customFormat="1" ht="45.75" customHeight="1">
      <c r="A37" s="61"/>
      <c r="B37" s="61"/>
      <c r="C37" s="62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</row>
    <row r="38" spans="1:41" s="28" customFormat="1" ht="45.75" customHeight="1">
      <c r="A38" s="61"/>
      <c r="B38" s="61"/>
      <c r="C38" s="62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</row>
    <row r="39" spans="1:41" s="28" customFormat="1" ht="45.75" customHeight="1">
      <c r="A39" s="61"/>
      <c r="B39" s="61"/>
      <c r="C39" s="62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</row>
    <row r="40" spans="1:41" s="28" customFormat="1" ht="45.75" customHeight="1">
      <c r="A40" s="61"/>
      <c r="B40" s="61"/>
      <c r="C40" s="62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1:41" s="28" customFormat="1" ht="45.75" customHeight="1">
      <c r="A41" s="61"/>
      <c r="B41" s="61"/>
      <c r="C41" s="62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</row>
    <row r="42" spans="1:41" s="28" customFormat="1" ht="45.75" customHeight="1">
      <c r="A42" s="61"/>
      <c r="B42" s="61"/>
      <c r="C42" s="62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</row>
    <row r="43" spans="1:41" s="28" customFormat="1" ht="45.75" customHeight="1">
      <c r="A43" s="61"/>
      <c r="B43" s="6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</row>
    <row r="44" spans="1:41" s="28" customFormat="1" ht="45.75" customHeight="1">
      <c r="A44" s="61"/>
      <c r="B44" s="61"/>
      <c r="C44" s="62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</row>
    <row r="45" spans="1:41" s="28" customFormat="1" ht="45.75" customHeight="1">
      <c r="A45" s="61"/>
      <c r="B45" s="61"/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</row>
    <row r="46" spans="1:41" s="28" customFormat="1" ht="45.75" customHeight="1">
      <c r="A46" s="61"/>
      <c r="B46" s="61"/>
      <c r="C46" s="62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</row>
    <row r="47" spans="1:41" s="28" customFormat="1" ht="45.75" customHeight="1">
      <c r="A47" s="61"/>
      <c r="B47" s="61"/>
      <c r="C47" s="62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</row>
    <row r="48" spans="1:41" s="28" customFormat="1" ht="45.75" customHeight="1">
      <c r="A48" s="61"/>
      <c r="B48" s="61"/>
      <c r="C48" s="62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</row>
    <row r="49" spans="1:41" s="28" customFormat="1" ht="45.75" customHeight="1">
      <c r="A49" s="61"/>
      <c r="B49" s="61"/>
      <c r="C49" s="62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</row>
    <row r="50" spans="1:41" s="28" customFormat="1" ht="45.75" customHeight="1">
      <c r="A50" s="61"/>
      <c r="B50" s="61"/>
      <c r="C50" s="62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</row>
    <row r="51" spans="1:41" s="28" customFormat="1" ht="45.75" customHeight="1">
      <c r="A51" s="61"/>
      <c r="B51" s="61"/>
      <c r="C51" s="62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</row>
    <row r="52" spans="1:41" s="28" customFormat="1" ht="45.75" customHeight="1">
      <c r="A52" s="61"/>
      <c r="B52" s="61"/>
      <c r="C52" s="62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</row>
    <row r="53" spans="1:41" s="28" customFormat="1" ht="45.75" customHeight="1">
      <c r="A53" s="61"/>
      <c r="B53" s="61"/>
      <c r="C53" s="62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</row>
    <row r="54" spans="1:41" s="28" customFormat="1" ht="45.75" customHeight="1">
      <c r="A54" s="61"/>
      <c r="B54" s="61"/>
      <c r="C54" s="62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</row>
    <row r="55" spans="1:41" s="28" customFormat="1" ht="45.75" customHeight="1">
      <c r="A55" s="61"/>
      <c r="B55" s="61"/>
      <c r="C55" s="62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</row>
    <row r="56" spans="1:41" s="28" customFormat="1" ht="45.75" customHeight="1">
      <c r="A56" s="61"/>
      <c r="B56" s="61"/>
      <c r="C56" s="62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</row>
    <row r="57" spans="1:41" s="28" customFormat="1" ht="45.75" customHeight="1">
      <c r="A57" s="61"/>
      <c r="B57" s="61"/>
      <c r="C57" s="62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</row>
    <row r="58" spans="1:41" s="28" customFormat="1" ht="45.75" customHeight="1">
      <c r="A58" s="61"/>
      <c r="B58" s="61"/>
      <c r="C58" s="62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</row>
    <row r="59" spans="1:41" s="28" customFormat="1" ht="45.75" customHeight="1">
      <c r="A59" s="61"/>
      <c r="B59" s="61"/>
      <c r="C59" s="62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</row>
    <row r="60" spans="1:41" s="28" customFormat="1" ht="45.75" customHeight="1">
      <c r="A60" s="61"/>
      <c r="B60" s="61"/>
      <c r="C60" s="62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</row>
    <row r="61" spans="1:41" s="28" customFormat="1" ht="45.75" customHeight="1">
      <c r="A61" s="61"/>
      <c r="B61" s="61"/>
      <c r="C61" s="62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</row>
    <row r="62" spans="1:41" s="28" customFormat="1" ht="45.75" customHeight="1">
      <c r="A62" s="61"/>
      <c r="B62" s="61"/>
      <c r="C62" s="62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</row>
    <row r="63" spans="1:41" s="28" customFormat="1" ht="45.75" customHeight="1">
      <c r="A63" s="61"/>
      <c r="B63" s="61"/>
      <c r="C63" s="62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</row>
    <row r="64" spans="1:41" s="28" customFormat="1" ht="45.75" customHeight="1">
      <c r="A64" s="61"/>
      <c r="B64" s="61"/>
      <c r="C64" s="62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</row>
    <row r="65" spans="1:41" s="28" customFormat="1" ht="45.75" customHeight="1">
      <c r="A65" s="61"/>
      <c r="B65" s="61"/>
      <c r="C65" s="62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</row>
    <row r="66" spans="1:41" s="28" customFormat="1" ht="45.75" customHeight="1">
      <c r="A66" s="61"/>
      <c r="B66" s="61"/>
      <c r="C66" s="62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</row>
    <row r="67" spans="1:41" s="28" customFormat="1" ht="45.75" customHeight="1">
      <c r="A67" s="61"/>
      <c r="B67" s="61"/>
      <c r="C67" s="62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</row>
    <row r="68" spans="1:41" s="28" customFormat="1" ht="45.75" customHeight="1">
      <c r="A68" s="61"/>
      <c r="B68" s="61"/>
      <c r="C68" s="62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</row>
    <row r="69" spans="1:41" s="28" customFormat="1" ht="45.75" customHeight="1">
      <c r="A69" s="61"/>
      <c r="B69" s="61"/>
      <c r="C69" s="62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</row>
    <row r="70" spans="1:41" s="28" customFormat="1" ht="45.75" customHeight="1">
      <c r="A70" s="61"/>
      <c r="B70" s="61"/>
      <c r="C70" s="62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</row>
    <row r="71" spans="1:41" s="28" customFormat="1" ht="45.75" customHeight="1">
      <c r="A71" s="61"/>
      <c r="B71" s="61"/>
      <c r="C71" s="62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</row>
    <row r="72" spans="1:41" s="28" customFormat="1" ht="45.75" customHeight="1">
      <c r="A72" s="61"/>
      <c r="B72" s="61"/>
      <c r="C72" s="62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</row>
    <row r="73" spans="1:41" s="28" customFormat="1" ht="45.75" customHeight="1">
      <c r="A73" s="61"/>
      <c r="B73" s="61"/>
      <c r="C73" s="62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</row>
    <row r="74" spans="1:41" s="28" customFormat="1" ht="45.75" customHeight="1">
      <c r="A74" s="61"/>
      <c r="B74" s="61"/>
      <c r="C74" s="62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</row>
    <row r="75" spans="1:41" s="28" customFormat="1" ht="45.75" customHeight="1">
      <c r="A75" s="61"/>
      <c r="B75" s="61"/>
      <c r="C75" s="62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</row>
    <row r="76" spans="1:41" s="28" customFormat="1" ht="45.75" customHeight="1">
      <c r="A76" s="61"/>
      <c r="B76" s="61"/>
      <c r="C76" s="6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</row>
    <row r="77" spans="1:41" s="28" customFormat="1" ht="45.75" customHeight="1">
      <c r="A77" s="61"/>
      <c r="B77" s="61"/>
      <c r="C77" s="6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</row>
    <row r="78" spans="1:41" s="28" customFormat="1" ht="45.75" customHeight="1">
      <c r="A78" s="61"/>
      <c r="B78" s="61"/>
      <c r="C78" s="62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</row>
    <row r="79" spans="1:41" s="28" customFormat="1" ht="45.75" customHeight="1">
      <c r="A79" s="61"/>
      <c r="B79" s="61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</row>
    <row r="80" spans="1:41" s="28" customFormat="1" ht="45.75" customHeight="1">
      <c r="A80" s="61"/>
      <c r="B80" s="61"/>
      <c r="C80" s="62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</row>
    <row r="81" spans="1:41" s="28" customFormat="1" ht="45.75" customHeight="1">
      <c r="A81" s="61"/>
      <c r="B81" s="61"/>
      <c r="C81" s="62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</row>
  </sheetData>
  <sheetProtection/>
  <mergeCells count="44">
    <mergeCell ref="A2:K2"/>
    <mergeCell ref="B4:C4"/>
    <mergeCell ref="D5:I5"/>
    <mergeCell ref="J5:L5"/>
    <mergeCell ref="M5:N5"/>
    <mergeCell ref="O5:Q5"/>
    <mergeCell ref="R5:T5"/>
    <mergeCell ref="U5:AC5"/>
    <mergeCell ref="U6:AB6"/>
    <mergeCell ref="AD6:AM6"/>
    <mergeCell ref="U7:AB7"/>
    <mergeCell ref="AD7:AM7"/>
    <mergeCell ref="U8:V8"/>
    <mergeCell ref="W8:X8"/>
    <mergeCell ref="Y8:Z8"/>
    <mergeCell ref="AA8:AB8"/>
    <mergeCell ref="AD8:AE8"/>
    <mergeCell ref="AF8:AG8"/>
    <mergeCell ref="AH8:AI8"/>
    <mergeCell ref="AJ8:AK8"/>
    <mergeCell ref="AL8:AM8"/>
    <mergeCell ref="A5:A9"/>
    <mergeCell ref="B5:B9"/>
    <mergeCell ref="C5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  <mergeCell ref="AC6:AC9"/>
    <mergeCell ref="AN6:AN9"/>
    <mergeCell ref="AO5:AO9"/>
  </mergeCells>
  <printOptions/>
  <pageMargins left="0.36" right="0.36" top="1" bottom="1" header="0.51" footer="0.51"/>
  <pageSetup fitToHeight="1" fitToWidth="1" horizontalDpi="600" verticalDpi="600" orientation="landscape" paperSize="9" scale="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龙建云</cp:lastModifiedBy>
  <cp:lastPrinted>2018-02-09T09:59:14Z</cp:lastPrinted>
  <dcterms:created xsi:type="dcterms:W3CDTF">2016-09-06T16:36:52Z</dcterms:created>
  <dcterms:modified xsi:type="dcterms:W3CDTF">2024-04-26T02:37:17Z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8D3AF53F98F341A6BE2CD25A50310C57</vt:lpwstr>
  </property>
</Properties>
</file>