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firstSheet="13" activeTab="14"/>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1">'部门收入总表'!$A$1:$M$24</definedName>
    <definedName name="_xlnm.Print_Area" localSheetId="2">'部门支出总表'!$A$1:$O$21</definedName>
    <definedName name="_xlnm.Print_Area" localSheetId="3">'部门支出总表（分类）'!$A$1:$Y$23</definedName>
    <definedName name="_xlnm.Print_Area" localSheetId="5">'一般公共预算支出表'!$A$1:$Y$15</definedName>
    <definedName name="_xlnm.Print_Area" localSheetId="7">'一般-商品服务表'!$A$1:$AF$23</definedName>
    <definedName name="_xlnm.Print_Area" localSheetId="8">'一般-个人家庭'!$A$1:$V$18</definedName>
    <definedName name="_xlnm.Print_Area" localSheetId="9">' 政府性基金拨款支出预算分类汇总表'!$A$1:$Y$19</definedName>
    <definedName name="_xlnm.Print_Area" localSheetId="12">'整体支出绩效目标表'!$A$1:$L$12</definedName>
    <definedName name="_xlnm.Print_Area" localSheetId="14">'政府采购表（购买服务） '!$A$1:$R$29</definedName>
  </definedNames>
  <calcPr fullCalcOnLoad="1"/>
</workbook>
</file>

<file path=xl/sharedStrings.xml><?xml version="1.0" encoding="utf-8"?>
<sst xmlns="http://schemas.openxmlformats.org/spreadsheetml/2006/main" count="605" uniqueCount="325">
  <si>
    <r>
      <t>附件2-1</t>
    </r>
    <r>
      <rPr>
        <sz val="16"/>
        <rFont val="宋体"/>
        <family val="0"/>
      </rPr>
      <t>：</t>
    </r>
  </si>
  <si>
    <t>部门收支总表</t>
  </si>
  <si>
    <t>单位名称：常宁市发展和改革局</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</si>
  <si>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</si>
  <si>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</si>
  <si>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</si>
  <si>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</si>
  <si>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</si>
  <si>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</si>
  <si>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</si>
  <si>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</si>
  <si>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</si>
  <si>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</si>
  <si>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</si>
  <si>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</si>
  <si>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</si>
  <si>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</si>
  <si>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</si>
  <si>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</si>
  <si>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</si>
  <si>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</si>
  <si>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</si>
  <si>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</si>
  <si>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</si>
  <si>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</si>
  <si>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</si>
  <si>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</si>
  <si>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</si>
  <si>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</si>
  <si>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</si>
  <si>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</si>
  <si>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</si>
  <si>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</si>
  <si>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</si>
  <si>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</si>
  <si>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</si>
  <si>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</si>
  <si>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</si>
  <si>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</si>
  <si>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</si>
  <si>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</si>
  <si>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</si>
  <si>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</si>
  <si>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</si>
  <si>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</si>
  <si>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</si>
  <si>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</si>
  <si>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</si>
  <si>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</si>
  <si>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</si>
  <si>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</si>
  <si>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</si>
  <si>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</si>
  <si>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</si>
  <si>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</si>
  <si>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</si>
  <si>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</si>
  <si>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</si>
  <si>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</si>
  <si>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</si>
  <si>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</si>
  <si>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</si>
  <si>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</si>
  <si>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</si>
  <si>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</si>
  <si>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</si>
  <si>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</si>
  <si>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</si>
  <si>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</si>
  <si>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</si>
  <si>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</si>
  <si>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</si>
  <si>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</si>
  <si>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</si>
  <si>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</si>
  <si>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</si>
  <si>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</si>
  <si>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</si>
  <si>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</si>
  <si>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</si>
  <si>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</si>
  <si>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</si>
  <si>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</si>
  <si>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</si>
  <si>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</si>
  <si>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</si>
  <si>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401</t>
  </si>
  <si>
    <t>常宁市发展和改革局</t>
  </si>
  <si>
    <t>说明：本表为本部门（单位）当年收入情况。与附件1“部门收支总表”中收入栏一致。</t>
  </si>
  <si>
    <t>附件2-3：</t>
  </si>
  <si>
    <t>部门支出总表（按资金来源明细填列）</t>
  </si>
  <si>
    <t>科目</t>
  </si>
  <si>
    <t>科目编码</t>
  </si>
  <si>
    <t>科目名称</t>
  </si>
  <si>
    <t>类</t>
  </si>
  <si>
    <t>款</t>
  </si>
  <si>
    <t>项</t>
  </si>
  <si>
    <t>201</t>
  </si>
  <si>
    <t>04</t>
  </si>
  <si>
    <t>01</t>
  </si>
  <si>
    <t>行政行运</t>
  </si>
  <si>
    <t>一般行政管理事务</t>
  </si>
  <si>
    <t>221</t>
  </si>
  <si>
    <t>02</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</si>
  <si>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</si>
  <si>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</si>
  <si>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</si>
  <si>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</si>
  <si>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</si>
  <si>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</si>
  <si>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</si>
  <si>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</si>
  <si>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</si>
  <si>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</si>
  <si>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</si>
  <si>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</si>
  <si>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</si>
  <si>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</si>
  <si>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</si>
  <si>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</si>
  <si>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</si>
  <si>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</si>
  <si>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</si>
  <si>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</si>
  <si>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</si>
  <si>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</si>
  <si>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</si>
  <si>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</si>
  <si>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</si>
  <si>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</si>
  <si>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</si>
  <si>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</si>
  <si>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</si>
  <si>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</si>
  <si>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</si>
  <si>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</si>
  <si>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</si>
  <si>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</si>
  <si>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</si>
  <si>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</si>
  <si>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</si>
  <si>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31</t>
  </si>
  <si>
    <t>行政运行</t>
  </si>
  <si>
    <t>一般行政事务管理</t>
  </si>
  <si>
    <t>说明：本表为列本部门（单位）支出的当年一般公共预算拨款安排情况。</t>
  </si>
  <si>
    <t>附件2-7：</t>
  </si>
  <si>
    <t xml:space="preserve"> 一般公共预算拨款支出-基本支出预算明细表-工资福利支出(301类)（按经济分类明细填列）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</si>
  <si>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</si>
  <si>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</si>
  <si>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</si>
  <si>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</si>
  <si>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</si>
  <si>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</si>
  <si>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</si>
  <si>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</si>
  <si>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</si>
  <si>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</si>
  <si>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</si>
  <si>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</si>
  <si>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公务费医疗补助缴费（30111）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</si>
  <si>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</si>
  <si>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</si>
  <si>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</si>
  <si>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</si>
  <si>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</si>
  <si>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</si>
  <si>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填报单位：常宁市发展和改革局</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</si>
  <si>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</si>
  <si>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</si>
  <si>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</si>
  <si>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</si>
  <si>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</si>
  <si>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</si>
  <si>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</si>
  <si>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</si>
  <si>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</si>
  <si>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</si>
  <si>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</si>
  <si>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</si>
  <si>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</si>
  <si>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</si>
  <si>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</si>
  <si>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</si>
  <si>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</si>
  <si>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</si>
  <si>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</si>
  <si>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</si>
  <si>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</si>
  <si>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</si>
  <si>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</si>
  <si>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</si>
  <si>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</si>
  <si>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</si>
  <si>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</si>
  <si>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</si>
  <si>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</si>
  <si>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</si>
  <si>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</si>
  <si>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</si>
  <si>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</si>
  <si>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</si>
  <si>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</si>
  <si>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</si>
  <si>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</si>
  <si>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</si>
  <si>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</si>
  <si>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</si>
  <si>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</si>
  <si>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</si>
  <si>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</si>
  <si>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</si>
  <si>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</si>
  <si>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</si>
  <si>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</si>
  <si>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</si>
  <si>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</si>
  <si>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</si>
  <si>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</si>
  <si>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</si>
  <si>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</si>
  <si>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</si>
  <si>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</si>
  <si>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</si>
  <si>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</si>
  <si>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</si>
  <si>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</si>
  <si>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</si>
  <si>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</si>
  <si>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</si>
  <si>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</si>
  <si>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</si>
  <si>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</si>
  <si>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</si>
  <si>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</si>
  <si>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</si>
  <si>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</si>
  <si>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</si>
  <si>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</si>
  <si>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</si>
  <si>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社会信用体系建设工作</t>
  </si>
  <si>
    <t>持续</t>
  </si>
  <si>
    <t>有</t>
  </si>
  <si>
    <t>三定</t>
  </si>
  <si>
    <t>信用体系平台长期正常运转</t>
  </si>
  <si>
    <t>信用体系平台正常维护、设备更新</t>
  </si>
  <si>
    <t>2020年全年</t>
  </si>
  <si>
    <t>制订方案，组织实施</t>
  </si>
  <si>
    <t>重点项目前期工作经费</t>
  </si>
  <si>
    <t>推动省、衡阳市、市级重点项目如期立项和开工</t>
  </si>
  <si>
    <t>完成申报重点项目前期工作</t>
  </si>
  <si>
    <t>PPP工作经费</t>
  </si>
  <si>
    <t>重点项目按政策实施PPP项目</t>
  </si>
  <si>
    <t>推动人民医院等PPP项目如期开展</t>
  </si>
  <si>
    <t>招标办工作经费</t>
  </si>
  <si>
    <t>招标工作长期正常运转</t>
  </si>
  <si>
    <t>招标工作正常运转</t>
  </si>
  <si>
    <t>价格认证，听证</t>
  </si>
  <si>
    <t>价格鉴定工作长期正常运转</t>
  </si>
  <si>
    <t>价格鉴定工作正常运转</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</si>
  <si>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</si>
  <si>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</si>
  <si>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</si>
  <si>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</si>
  <si>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</si>
  <si>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</si>
  <si>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</si>
  <si>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</si>
  <si>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</si>
  <si>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</si>
  <si>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</si>
  <si>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</si>
  <si>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</si>
  <si>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</si>
  <si>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</si>
  <si>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</si>
  <si>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</si>
  <si>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1、拟订并组织实施全市国民经济和社会发展战略、中长期规划和年度计划。牵头组织统一规划体系建设。负责市级专项规划、区域规划、空间规划与全市发展规划的统筹衔接。研究拟订全市国民经济和社会发展、经济体制改革和对外开放的有关规章制度，协调解决有关重大问题。受市人民政府委托向市人民代表大会提交国民经济和社会发展计划的报告。
2、研究提出加快建设现代化经济体系、推动高质量发展的总体目标、重大任务以及相关政策。组织开展重大战略规划、重大政策、重大工程等评估督导，提出相关调整建议。
3、研究提出全市国民经济和社会发展主要目标，监测预测预警宏观经济和社会发展态势趋势，提出宏观调控政策建议，综合协调宏观经济政策，牵头研究宏观经济应对措施。调节经济运行，协调解决经济运行中的重大问题。拟订并组织实施有关价费政策。参与拟订财政、金融和土地等政策措施。
4、研究提出和综合协调全市经济体制改革有关工作，提出相关改革建议。
5、研究提出全市利用外资和境外投资的战略、规划、总量平衡和结构优化的政策。牵头推进实施“一带一路”建设。统筹协调“走出去”有关工作。负责全市全口径外债的总量控制、结构优化和监测工作。
6、负责投资综合管理，拟订全市全社会固定资产投资总规模和投资结构的调控目标、政策及措施。
7、推进落实区域协调发展战略、新型城镇化战略和重大政策，组织拟订相关区域规划和政策。
8、组织拟订综合性产业政策，负责协调第一、二、三产业发展的重大问题并统筹衔接相关发展规划和重大政策。
9、推动实施创新驱动发展战略
10、跟踪研判涉及经济安全、生态安全、资源安全、科技安全、社会安全等各类风险隐患，提出相关工作建议。
11、负责社会发展与国民经济发展的政策衔接，组织拟订社会发展战略、总体规划。
12、推进可持续发展战略，推动生态文明建设和改革，协调生态环境保护与修复、能源资源节约和综合利用等工作。
13、负责能源规划与社会发展规划的协调衔接。
14、拟订全市价格改革方案和年度计划，研究提出价格调控目标和政策建议，组织实施价格总水平调控。涉案物价格鉴证工作。负责价格成本调查和监审。
15、对口联系衡阳市公共资源交易中心工作。
16、会同有关部门拟订推进全市经济建设与国防建设协调发展的战略和规划，协调有关重大问题。
17、牵头承担市国防运动委员会、推进“一带一路”建设暨国际产能合作工作领导小组、市推动长江经济带发展领导小组、市促进中部地区崛起领导小组等有关具体工作。
18、负责本行业、领域的应急管理工作，对本行业、领域的安全生产工作实施监督管理。
19、完成市委、市政府和上级主管部门交办的其他任务。</t>
  </si>
  <si>
    <t>目标1：组织编制全市各类重大规划纲要；目标2：狠抓固定资产投资和重大项目协调管理；目标3：大抓向上争资和项目融资工作；目标4：扎实推进重大项目前期工作；目标5：积极推进“两型”社会建设；目标6：抓好全市节能工作落实；目标7：协调推进优化经济发展环境；目标8：做好全市信用体系平台建设；目标9：编制和执行全市价格改革规划，拟订并组织实施价格政策；目标10：负责政府定价目录内商品价格的管理，拟订价格政策并组织实施，负责延伸服务及相关设备材料等价格和费用的管理；目标11：管理全市行政事业性收费，组织实施国家和省有关政策和法规，研究提出改革方案并组织实施。</t>
  </si>
  <si>
    <t>指标1：保障单位日常支出正常运转
指标2：争取省、市发改预算内资金，实施市级重点项目
指标3：推进“两型”社会建设和发展节能产业一批</t>
  </si>
  <si>
    <t>指标1：促进全市经济持续健康发展
指标2：政策研判和政策解读，参谋助手作用更加明显</t>
  </si>
  <si>
    <t>附件14：</t>
  </si>
  <si>
    <t>政府采购预算表（货物、工程采购）</t>
  </si>
  <si>
    <t>单位:万元</t>
  </si>
  <si>
    <t>采购项目</t>
  </si>
  <si>
    <t>采购品目</t>
  </si>
  <si>
    <t>采购时间</t>
  </si>
  <si>
    <t>采购数量</t>
  </si>
  <si>
    <t>计量单位</t>
  </si>
  <si>
    <t>基金预算拨款</t>
  </si>
  <si>
    <t>事业单位经营服务收入</t>
  </si>
  <si>
    <t>办公设备更新</t>
  </si>
  <si>
    <t>电脑及打印机</t>
  </si>
  <si>
    <t>项目资料印刷</t>
  </si>
  <si>
    <t>印刷费</t>
  </si>
  <si>
    <t>一楼改建办公室</t>
  </si>
  <si>
    <t>大门及玻璃幕墙改造</t>
  </si>
  <si>
    <t>档案室改造</t>
  </si>
  <si>
    <t>办公用品维修</t>
  </si>
  <si>
    <t>打印纸</t>
  </si>
  <si>
    <t>信用平台</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</si>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</sst>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 #,##0;* \-#,##0;* &quot;-&quot;;@"/>
    <numFmt numFmtId="179" formatCode="&quot;￥&quot;* _-#,##0.00;&quot;￥&quot;* \-#,##0.00;&quot;￥&quot;* _-&quot;-&quot;??;@"/>
    <numFmt numFmtId="180" formatCode="#,##0.00_ "/>
    <numFmt numFmtId="181" formatCode="#,##0.0_ "/>
    <numFmt numFmtId="182" formatCode="#,##0.0000"/>
    <numFmt numFmtId="183" formatCode="0.00_ "/>
    <numFmt numFmtId="184" formatCode=";;"/>
  </numFmts>
  <fonts count="54">
    <font>
      <sz val="9"/>
      <name val="宋体"/>
      <family val="0"/>
    </font>
    <font>
      <sz val="12"/>
      <name val="宋体"/>
      <family val="0"/>
    </font>
    <font>
      <b/>
      <sz val="16"/>
      <name val="宋体"/>
      <family val="0"/>
    </font>
    <font>
      <sz val="16"/>
      <name val="宋体"/>
      <family val="0"/>
    </font>
    <font>
      <sz val="10"/>
      <name val="宋体"/>
      <family val="0"/>
    </font>
    <font>
      <sz val="11"/>
      <color indexed="8"/>
      <name val="宋体"/>
      <family val="0"/>
    </font>
    <font>
      <sz val="9"/>
      <color indexed="8"/>
      <name val="宋体"/>
      <family val="0"/>
    </font>
    <font>
      <sz val="16"/>
      <name val="黑体"/>
      <family val="3"/>
    </font>
    <font>
      <b/>
      <sz val="22"/>
      <name val="宋体"/>
      <family val="0"/>
    </font>
    <font>
      <b/>
      <sz val="10"/>
      <name val="宋体"/>
      <family val="0"/>
    </font>
    <font>
      <sz val="9"/>
      <name val="仿宋_GB2312"/>
      <family val="0"/>
    </font>
    <font>
      <b/>
      <sz val="9"/>
      <name val="宋体"/>
      <family val="0"/>
    </font>
    <font>
      <sz val="10"/>
      <name val="Times New Roman"/>
      <family val="1"/>
    </font>
    <font>
      <b/>
      <sz val="12"/>
      <name val="宋体"/>
      <family val="0"/>
    </font>
    <font>
      <b/>
      <sz val="11"/>
      <name val="宋体"/>
      <family val="0"/>
    </font>
    <font>
      <sz val="11"/>
      <color indexed="53"/>
      <name val="宋体"/>
      <family val="0"/>
    </font>
    <font>
      <sz val="11"/>
      <color indexed="9"/>
      <name val="宋体"/>
      <family val="0"/>
    </font>
    <font>
      <sz val="11"/>
      <color indexed="16"/>
      <name val="宋体"/>
      <family val="0"/>
    </font>
    <font>
      <b/>
      <sz val="11"/>
      <color indexed="8"/>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i/>
      <sz val="11"/>
      <color indexed="23"/>
      <name val="宋体"/>
      <family val="0"/>
    </font>
    <font>
      <b/>
      <sz val="11"/>
      <color indexed="54"/>
      <name val="宋体"/>
      <family val="0"/>
    </font>
    <font>
      <u val="single"/>
      <sz val="11"/>
      <color indexed="20"/>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9"/>
      <name val="宋体"/>
      <family val="0"/>
    </font>
    <font>
      <b/>
      <sz val="15"/>
      <color indexed="54"/>
      <name val="宋体"/>
      <family val="0"/>
    </font>
    <font>
      <sz val="9"/>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color indexed="63"/>
      </right>
      <top style="thin"/>
      <bottom/>
    </border>
    <border>
      <left>
        <color indexed="63"/>
      </left>
      <right style="thin"/>
      <top style="thin"/>
      <bottom/>
    </border>
    <border>
      <left>
        <color indexed="63"/>
      </left>
      <right style="thin"/>
      <top style="thin"/>
      <bottom>
        <color indexed="63"/>
      </bottom>
    </border>
    <border>
      <left style="thin"/>
      <right style="thin"/>
      <top>
        <color indexed="63"/>
      </top>
      <bottom>
        <color indexed="63"/>
      </bottom>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176"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1" fillId="0" borderId="0">
      <alignment vertical="center"/>
      <protection/>
    </xf>
    <xf numFmtId="0" fontId="0" fillId="0" borderId="0">
      <alignment/>
      <protection/>
    </xf>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306">
    <xf numFmtId="0" fontId="0" fillId="0" borderId="0" xfId="0" applyAlignment="1">
      <alignment/>
    </xf>
    <xf numFmtId="0" fontId="0" fillId="0" borderId="0" xfId="0" applyFont="1" applyAlignment="1">
      <alignment/>
    </xf>
    <xf numFmtId="0" fontId="1" fillId="0" borderId="0" xfId="0" applyFont="1" applyAlignment="1">
      <alignment/>
    </xf>
    <xf numFmtId="0" fontId="2" fillId="0" borderId="0" xfId="0" applyFont="1" applyAlignment="1">
      <alignment horizontal="center"/>
    </xf>
    <xf numFmtId="0" fontId="0" fillId="0" borderId="0" xfId="0" applyFont="1" applyAlignment="1">
      <alignment horizontal="left"/>
    </xf>
    <xf numFmtId="0" fontId="3" fillId="0" borderId="0" xfId="0" applyFont="1" applyAlignment="1">
      <alignment horizontal="center"/>
    </xf>
    <xf numFmtId="0" fontId="4" fillId="0" borderId="0" xfId="0" applyFont="1" applyAlignment="1">
      <alignmen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9" xfId="0" applyFont="1" applyFill="1" applyBorder="1" applyAlignment="1" applyProtection="1">
      <alignment horizontal="center" vertical="center"/>
      <protection/>
    </xf>
    <xf numFmtId="0" fontId="5" fillId="0" borderId="12" xfId="0" applyFont="1" applyFill="1" applyBorder="1" applyAlignment="1" applyProtection="1">
      <alignment vertical="center"/>
      <protection/>
    </xf>
    <xf numFmtId="0" fontId="0" fillId="0" borderId="9" xfId="0" applyBorder="1" applyAlignment="1">
      <alignment/>
    </xf>
    <xf numFmtId="0" fontId="5" fillId="0" borderId="12" xfId="0" applyFont="1" applyFill="1" applyBorder="1" applyAlignment="1" applyProtection="1">
      <alignment horizontal="center" vertical="center"/>
      <protection/>
    </xf>
    <xf numFmtId="180" fontId="0" fillId="0" borderId="9" xfId="0" applyNumberFormat="1" applyFont="1" applyBorder="1" applyAlignment="1">
      <alignment horizontal="center" vertical="center" wrapText="1"/>
    </xf>
    <xf numFmtId="0" fontId="5" fillId="0" borderId="9" xfId="0" applyFont="1" applyFill="1" applyBorder="1" applyAlignment="1" applyProtection="1">
      <alignment vertical="center"/>
      <protection/>
    </xf>
    <xf numFmtId="0" fontId="0" fillId="0" borderId="9" xfId="0" applyFont="1" applyBorder="1" applyAlignment="1">
      <alignment horizontal="center" vertical="center" wrapText="1"/>
    </xf>
    <xf numFmtId="0" fontId="5" fillId="0" borderId="9" xfId="0" applyFont="1" applyFill="1" applyBorder="1" applyAlignment="1" applyProtection="1">
      <alignment vertical="center"/>
      <protection/>
    </xf>
    <xf numFmtId="0" fontId="5"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5" fillId="0" borderId="12" xfId="0" applyFont="1" applyFill="1" applyBorder="1" applyAlignment="1" applyProtection="1">
      <alignment vertical="center"/>
      <protection/>
    </xf>
    <xf numFmtId="0" fontId="1" fillId="0" borderId="0" xfId="0" applyFont="1" applyAlignment="1">
      <alignment horizontal="left" vertical="center" wrapText="1"/>
    </xf>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181" fontId="4" fillId="0" borderId="10" xfId="0" applyNumberFormat="1" applyFont="1" applyFill="1" applyBorder="1" applyAlignment="1" applyProtection="1">
      <alignment horizontal="center" vertical="center" wrapText="1"/>
      <protection/>
    </xf>
    <xf numFmtId="181" fontId="4" fillId="0" borderId="9" xfId="0" applyNumberFormat="1" applyFont="1" applyFill="1" applyBorder="1" applyAlignment="1" applyProtection="1">
      <alignment horizontal="center" vertical="center" wrapText="1"/>
      <protection/>
    </xf>
    <xf numFmtId="0" fontId="4" fillId="0" borderId="11" xfId="0" applyFont="1" applyBorder="1" applyAlignment="1">
      <alignment horizontal="center" vertical="center" wrapText="1"/>
    </xf>
    <xf numFmtId="0" fontId="4" fillId="0" borderId="13" xfId="0" applyFont="1" applyFill="1" applyBorder="1" applyAlignment="1">
      <alignment horizontal="center" vertical="center" wrapText="1"/>
    </xf>
    <xf numFmtId="3" fontId="4" fillId="0" borderId="9" xfId="0" applyNumberFormat="1" applyFont="1" applyFill="1" applyBorder="1" applyAlignment="1" applyProtection="1">
      <alignment horizontal="center" vertical="center" wrapText="1"/>
      <protection/>
    </xf>
    <xf numFmtId="181" fontId="4" fillId="0" borderId="15" xfId="0" applyNumberFormat="1" applyFont="1" applyFill="1" applyBorder="1" applyAlignment="1" applyProtection="1">
      <alignment horizontal="center" vertical="center" wrapText="1"/>
      <protection/>
    </xf>
    <xf numFmtId="49" fontId="4" fillId="33" borderId="9" xfId="0" applyNumberFormat="1" applyFont="1" applyFill="1" applyBorder="1" applyAlignment="1" applyProtection="1">
      <alignment horizontal="left" vertical="center" wrapText="1"/>
      <protection/>
    </xf>
    <xf numFmtId="49" fontId="4" fillId="33" borderId="15" xfId="0" applyNumberFormat="1" applyFont="1" applyFill="1" applyBorder="1" applyAlignment="1" applyProtection="1">
      <alignment horizontal="left" vertical="center" wrapText="1"/>
      <protection/>
    </xf>
    <xf numFmtId="4" fontId="4" fillId="33" borderId="14" xfId="0" applyNumberFormat="1" applyFont="1" applyFill="1" applyBorder="1" applyAlignment="1" applyProtection="1">
      <alignment horizontal="right" vertical="center" wrapText="1"/>
      <protection/>
    </xf>
    <xf numFmtId="182" fontId="4" fillId="33" borderId="9" xfId="0" applyNumberFormat="1" applyFont="1" applyFill="1" applyBorder="1" applyAlignment="1" applyProtection="1">
      <alignment horizontal="right" vertical="center" wrapText="1"/>
      <protection/>
    </xf>
    <xf numFmtId="4" fontId="4" fillId="33" borderId="15" xfId="0" applyNumberFormat="1" applyFont="1" applyFill="1" applyBorder="1" applyAlignment="1" applyProtection="1">
      <alignment horizontal="right" vertical="center" wrapText="1"/>
      <protection/>
    </xf>
    <xf numFmtId="0" fontId="4" fillId="0" borderId="9" xfId="0" applyFont="1" applyFill="1" applyBorder="1" applyAlignment="1">
      <alignment/>
    </xf>
    <xf numFmtId="0" fontId="4" fillId="0" borderId="9" xfId="0" applyFont="1" applyBorder="1" applyAlignment="1">
      <alignment/>
    </xf>
    <xf numFmtId="0" fontId="4" fillId="0" borderId="0" xfId="0" applyNumberFormat="1" applyFont="1" applyFill="1" applyBorder="1" applyAlignment="1" applyProtection="1">
      <alignment horizontal="right" vertical="center" wrapText="1"/>
      <protection/>
    </xf>
    <xf numFmtId="0" fontId="4" fillId="0" borderId="16" xfId="0" applyNumberFormat="1" applyFont="1" applyFill="1" applyBorder="1" applyAlignment="1" applyProtection="1">
      <alignment horizontal="right" vertical="center" wrapText="1"/>
      <protection/>
    </xf>
    <xf numFmtId="0" fontId="4" fillId="0" borderId="11" xfId="0" applyFont="1" applyFill="1" applyBorder="1" applyAlignment="1">
      <alignment horizontal="center" vertical="center" wrapText="1"/>
    </xf>
    <xf numFmtId="4" fontId="4" fillId="33" borderId="9" xfId="0" applyNumberFormat="1" applyFont="1" applyFill="1" applyBorder="1" applyAlignment="1" applyProtection="1">
      <alignment horizontal="center" vertical="center" wrapText="1"/>
      <protection/>
    </xf>
    <xf numFmtId="4" fontId="4" fillId="0" borderId="9" xfId="0" applyNumberFormat="1" applyFont="1" applyFill="1" applyBorder="1" applyAlignment="1" applyProtection="1">
      <alignment/>
      <protection/>
    </xf>
    <xf numFmtId="0" fontId="0" fillId="0" borderId="9" xfId="0" applyFill="1" applyBorder="1" applyAlignment="1">
      <alignment/>
    </xf>
    <xf numFmtId="0" fontId="4" fillId="0" borderId="0" xfId="0" applyFont="1" applyAlignment="1">
      <alignment/>
    </xf>
    <xf numFmtId="4" fontId="4" fillId="33" borderId="9" xfId="0" applyNumberFormat="1" applyFont="1" applyFill="1" applyBorder="1" applyAlignment="1" applyProtection="1">
      <alignment horizontal="right" vertical="center" wrapText="1"/>
      <protection/>
    </xf>
    <xf numFmtId="4" fontId="4" fillId="33" borderId="0" xfId="0" applyNumberFormat="1" applyFont="1" applyFill="1" applyAlignment="1" applyProtection="1">
      <alignment/>
      <protection/>
    </xf>
    <xf numFmtId="0" fontId="0" fillId="0" borderId="0" xfId="0" applyFont="1" applyAlignment="1">
      <alignment/>
    </xf>
    <xf numFmtId="0" fontId="4" fillId="0" borderId="9" xfId="0" applyFont="1" applyBorder="1" applyAlignment="1">
      <alignment horizontal="center" vertical="center" wrapText="1"/>
    </xf>
    <xf numFmtId="0" fontId="0" fillId="0" borderId="10" xfId="0" applyFont="1" applyBorder="1" applyAlignment="1">
      <alignment horizontal="center" vertical="center" wrapText="1"/>
    </xf>
    <xf numFmtId="4" fontId="0" fillId="34" borderId="9" xfId="0" applyNumberFormat="1" applyFont="1" applyFill="1" applyBorder="1" applyAlignment="1" applyProtection="1">
      <alignment horizontal="center" vertical="center" wrapText="1"/>
      <protection/>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49" fontId="0" fillId="34" borderId="9" xfId="0" applyNumberFormat="1" applyFont="1" applyFill="1" applyBorder="1" applyAlignment="1" applyProtection="1">
      <alignment horizontal="left" vertical="center" wrapText="1"/>
      <protection/>
    </xf>
    <xf numFmtId="49" fontId="0" fillId="34" borderId="9" xfId="0" applyNumberFormat="1" applyFont="1" applyFill="1" applyBorder="1" applyAlignment="1" applyProtection="1">
      <alignment horizontal="center" vertical="center" wrapText="1"/>
      <protection/>
    </xf>
    <xf numFmtId="3" fontId="0" fillId="34" borderId="9" xfId="0" applyNumberFormat="1" applyFont="1" applyFill="1" applyBorder="1" applyAlignment="1" applyProtection="1">
      <alignment horizontal="center" vertical="center" wrapText="1"/>
      <protection/>
    </xf>
    <xf numFmtId="0" fontId="0" fillId="0" borderId="9" xfId="0" applyFont="1" applyBorder="1" applyAlignment="1">
      <alignment/>
    </xf>
    <xf numFmtId="0" fontId="0" fillId="0" borderId="9" xfId="0" applyFont="1" applyBorder="1" applyAlignment="1">
      <alignment horizontal="left" vertical="center" wrapText="1"/>
    </xf>
    <xf numFmtId="0" fontId="4" fillId="0" borderId="16" xfId="0" applyNumberFormat="1" applyFont="1" applyFill="1" applyBorder="1" applyAlignment="1" applyProtection="1">
      <alignment horizontal="right" vertical="center" wrapText="1"/>
      <protection/>
    </xf>
    <xf numFmtId="181" fontId="0" fillId="0" borderId="10" xfId="0" applyNumberFormat="1" applyFont="1" applyFill="1" applyBorder="1" applyAlignment="1" applyProtection="1">
      <alignment horizontal="center" vertical="center" wrapText="1"/>
      <protection/>
    </xf>
    <xf numFmtId="183" fontId="0" fillId="0" borderId="10" xfId="0" applyNumberFormat="1" applyFont="1" applyFill="1" applyBorder="1" applyAlignment="1">
      <alignment horizontal="center" vertical="center" wrapText="1"/>
    </xf>
    <xf numFmtId="183" fontId="0" fillId="0" borderId="10" xfId="0" applyNumberFormat="1" applyFont="1" applyBorder="1" applyAlignment="1">
      <alignment horizontal="center" vertical="center" wrapText="1"/>
    </xf>
    <xf numFmtId="183" fontId="0" fillId="34" borderId="9" xfId="0" applyNumberFormat="1" applyFont="1" applyFill="1" applyBorder="1" applyAlignment="1" applyProtection="1">
      <alignment horizontal="center" vertical="center" wrapText="1"/>
      <protection/>
    </xf>
    <xf numFmtId="183" fontId="0" fillId="0" borderId="9" xfId="0" applyNumberFormat="1" applyFont="1" applyBorder="1" applyAlignment="1">
      <alignment horizontal="center" vertical="center"/>
    </xf>
    <xf numFmtId="0" fontId="0" fillId="34" borderId="0" xfId="0" applyFont="1" applyFill="1" applyAlignment="1">
      <alignment/>
    </xf>
    <xf numFmtId="0" fontId="7"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Continuous"/>
      <protection/>
    </xf>
    <xf numFmtId="0" fontId="9" fillId="0" borderId="0" xfId="0" applyFont="1" applyAlignment="1">
      <alignment/>
    </xf>
    <xf numFmtId="0" fontId="4" fillId="0" borderId="13"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Continuous" vertical="center"/>
      <protection/>
    </xf>
    <xf numFmtId="0" fontId="4" fillId="0" borderId="17"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Continuous" vertical="center"/>
      <protection/>
    </xf>
    <xf numFmtId="0" fontId="4" fillId="0" borderId="15" xfId="0" applyNumberFormat="1" applyFont="1" applyFill="1" applyBorder="1" applyAlignment="1" applyProtection="1">
      <alignment horizontal="centerContinuous" vertical="center"/>
      <protection/>
    </xf>
    <xf numFmtId="0" fontId="4" fillId="0" borderId="9" xfId="0" applyNumberFormat="1" applyFont="1" applyFill="1" applyBorder="1" applyAlignment="1" applyProtection="1">
      <alignment horizontal="center" vertical="center"/>
      <protection/>
    </xf>
    <xf numFmtId="0" fontId="4" fillId="0" borderId="18"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184"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184" fontId="0" fillId="34" borderId="9" xfId="0" applyNumberFormat="1" applyFont="1" applyFill="1" applyBorder="1" applyAlignment="1" applyProtection="1">
      <alignment horizontal="center" vertical="center" wrapText="1"/>
      <protection/>
    </xf>
    <xf numFmtId="4" fontId="4" fillId="34" borderId="20" xfId="0" applyNumberFormat="1" applyFont="1" applyFill="1" applyBorder="1" applyAlignment="1" applyProtection="1">
      <alignment horizontal="right" vertical="center" wrapText="1"/>
      <protection/>
    </xf>
    <xf numFmtId="184" fontId="4" fillId="34" borderId="9" xfId="0" applyNumberFormat="1" applyFont="1" applyFill="1" applyBorder="1" applyAlignment="1" applyProtection="1">
      <alignment vertical="center" wrapText="1"/>
      <protection/>
    </xf>
    <xf numFmtId="4" fontId="4" fillId="34" borderId="9" xfId="0" applyNumberFormat="1" applyFont="1" applyFill="1" applyBorder="1" applyAlignment="1" applyProtection="1">
      <alignment horizontal="right" vertical="center" wrapText="1"/>
      <protection/>
    </xf>
    <xf numFmtId="0" fontId="9" fillId="34" borderId="0" xfId="0" applyNumberFormat="1" applyFont="1" applyFill="1" applyAlignment="1" applyProtection="1">
      <alignment horizontal="right" vertical="center"/>
      <protection/>
    </xf>
    <xf numFmtId="0" fontId="9" fillId="0" borderId="0" xfId="0" applyNumberFormat="1" applyFont="1" applyFill="1" applyAlignment="1" applyProtection="1">
      <alignment horizontal="right" vertical="center"/>
      <protection/>
    </xf>
    <xf numFmtId="0" fontId="4" fillId="0"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4" fillId="34" borderId="15" xfId="0" applyNumberFormat="1" applyFont="1" applyFill="1" applyBorder="1" applyAlignment="1" applyProtection="1">
      <alignment vertical="center" wrapText="1"/>
      <protection/>
    </xf>
    <xf numFmtId="0" fontId="0" fillId="34" borderId="9" xfId="0" applyNumberFormat="1" applyFont="1" applyFill="1" applyBorder="1" applyAlignment="1" applyProtection="1">
      <alignment vertical="center" wrapText="1"/>
      <protection/>
    </xf>
    <xf numFmtId="0" fontId="0" fillId="34" borderId="9" xfId="0" applyNumberFormat="1" applyFont="1" applyFill="1" applyBorder="1" applyAlignment="1" applyProtection="1">
      <alignment horizontal="center" vertical="center" wrapText="1"/>
      <protection/>
    </xf>
    <xf numFmtId="0" fontId="4" fillId="34" borderId="9" xfId="0" applyNumberFormat="1" applyFont="1" applyFill="1" applyBorder="1" applyAlignment="1" applyProtection="1">
      <alignment vertical="center" wrapText="1"/>
      <protection/>
    </xf>
    <xf numFmtId="0" fontId="0" fillId="0" borderId="0" xfId="0" applyFill="1" applyAlignment="1">
      <alignment/>
    </xf>
    <xf numFmtId="0" fontId="0" fillId="34" borderId="0" xfId="0" applyFont="1" applyFill="1" applyAlignment="1">
      <alignment horizontal="center" vertical="center" wrapText="1"/>
    </xf>
    <xf numFmtId="0" fontId="0" fillId="0" borderId="0" xfId="0" applyFont="1" applyAlignment="1">
      <alignment/>
    </xf>
    <xf numFmtId="0" fontId="0" fillId="0" borderId="0" xfId="0" applyFont="1" applyAlignment="1">
      <alignment horizontal="center" vertical="center" wrapText="1"/>
    </xf>
    <xf numFmtId="0" fontId="9" fillId="0" borderId="0" xfId="0" applyNumberFormat="1" applyFont="1" applyFill="1" applyAlignment="1" applyProtection="1">
      <alignment vertical="center"/>
      <protection/>
    </xf>
    <xf numFmtId="0" fontId="8" fillId="0" borderId="0" xfId="0" applyNumberFormat="1" applyFont="1" applyFill="1" applyAlignment="1" applyProtection="1">
      <alignment horizontal="center"/>
      <protection/>
    </xf>
    <xf numFmtId="0" fontId="0" fillId="0" borderId="0" xfId="0" applyNumberFormat="1" applyFont="1" applyFill="1" applyAlignment="1" applyProtection="1">
      <alignment horizontal="left" vertical="center"/>
      <protection/>
    </xf>
    <xf numFmtId="0" fontId="0" fillId="35" borderId="0" xfId="0" applyNumberFormat="1" applyFont="1" applyFill="1" applyAlignment="1" applyProtection="1">
      <alignment horizontal="left" vertical="center"/>
      <protection/>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left" vertical="center"/>
      <protection/>
    </xf>
    <xf numFmtId="4" fontId="0" fillId="34" borderId="9" xfId="0" applyNumberFormat="1" applyFont="1" applyFill="1" applyBorder="1" applyAlignment="1" applyProtection="1">
      <alignment horizontal="right" vertical="center"/>
      <protection/>
    </xf>
    <xf numFmtId="0" fontId="0" fillId="34" borderId="13" xfId="0" applyNumberFormat="1" applyFont="1" applyFill="1" applyBorder="1" applyAlignment="1" applyProtection="1">
      <alignment horizontal="left" vertical="center" wrapText="1"/>
      <protection/>
    </xf>
    <xf numFmtId="0" fontId="0" fillId="34" borderId="12" xfId="0" applyNumberFormat="1" applyFont="1" applyFill="1" applyBorder="1" applyAlignment="1" applyProtection="1">
      <alignment horizontal="center" vertical="center" wrapText="1"/>
      <protection/>
    </xf>
    <xf numFmtId="0" fontId="0" fillId="0" borderId="9" xfId="0" applyFont="1" applyFill="1" applyBorder="1" applyAlignment="1">
      <alignment horizontal="center" vertical="center"/>
    </xf>
    <xf numFmtId="4" fontId="0" fillId="34" borderId="1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vertical="center"/>
      <protection/>
    </xf>
    <xf numFmtId="0" fontId="0" fillId="0" borderId="0" xfId="0" applyFont="1" applyFill="1" applyAlignment="1">
      <alignment/>
    </xf>
    <xf numFmtId="0" fontId="0" fillId="0" borderId="0" xfId="0" applyNumberFormat="1" applyFont="1" applyFill="1" applyAlignment="1" applyProtection="1">
      <alignment horizontal="right" vertical="center"/>
      <protection/>
    </xf>
    <xf numFmtId="0" fontId="0" fillId="34" borderId="9" xfId="0" applyNumberFormat="1" applyFont="1" applyFill="1" applyBorder="1" applyAlignment="1" applyProtection="1">
      <alignment horizontal="left" vertical="center" wrapText="1"/>
      <protection/>
    </xf>
    <xf numFmtId="0" fontId="10" fillId="0" borderId="9" xfId="0" applyFont="1" applyBorder="1" applyAlignment="1">
      <alignment horizontal="center" vertical="center" wrapText="1"/>
    </xf>
    <xf numFmtId="0" fontId="0" fillId="0" borderId="9" xfId="0" applyFont="1" applyFill="1" applyBorder="1" applyAlignment="1">
      <alignment horizontal="left" vertical="center"/>
    </xf>
    <xf numFmtId="0" fontId="0" fillId="34" borderId="12" xfId="0" applyNumberFormat="1" applyFont="1" applyFill="1" applyBorder="1" applyAlignment="1" applyProtection="1">
      <alignment horizontal="left" vertical="center" wrapText="1"/>
      <protection/>
    </xf>
    <xf numFmtId="0" fontId="0" fillId="34" borderId="0" xfId="0" applyFill="1" applyAlignment="1">
      <alignment/>
    </xf>
    <xf numFmtId="0" fontId="0" fillId="0" borderId="0" xfId="0" applyFont="1" applyAlignment="1">
      <alignment/>
    </xf>
    <xf numFmtId="0" fontId="11" fillId="0" borderId="0" xfId="0" applyNumberFormat="1" applyFont="1" applyFill="1" applyAlignment="1" applyProtection="1">
      <alignment horizontal="center" vertical="center"/>
      <protection/>
    </xf>
    <xf numFmtId="0" fontId="0" fillId="0" borderId="0" xfId="0" applyAlignment="1">
      <alignment horizontal="center" vertical="center"/>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24" xfId="0" applyNumberFormat="1" applyFont="1" applyFill="1" applyBorder="1" applyAlignment="1" applyProtection="1">
      <alignment horizontal="left" vertical="center" wrapText="1"/>
      <protection locked="0"/>
    </xf>
    <xf numFmtId="4" fontId="0" fillId="34" borderId="20" xfId="0" applyNumberFormat="1" applyFont="1" applyFill="1" applyBorder="1" applyAlignment="1" applyProtection="1">
      <alignment horizontal="center" vertical="center" wrapText="1"/>
      <protection locked="0"/>
    </xf>
    <xf numFmtId="4" fontId="0" fillId="34" borderId="25" xfId="0" applyNumberFormat="1" applyFont="1" applyFill="1" applyBorder="1" applyAlignment="1" applyProtection="1">
      <alignment horizontal="center" vertical="center" wrapText="1"/>
      <protection locked="0"/>
    </xf>
    <xf numFmtId="4" fontId="0" fillId="34" borderId="24"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4" fillId="0" borderId="0" xfId="40" applyFont="1" applyBorder="1" applyAlignment="1">
      <alignment vertical="center"/>
      <protection/>
    </xf>
    <xf numFmtId="0" fontId="12" fillId="0" borderId="0" xfId="40" applyFont="1" applyBorder="1" applyAlignment="1">
      <alignment vertical="center"/>
      <protection/>
    </xf>
    <xf numFmtId="0" fontId="12" fillId="0" borderId="0" xfId="40" applyFont="1" applyBorder="1" applyAlignment="1">
      <alignment horizontal="left" vertical="center"/>
      <protection/>
    </xf>
    <xf numFmtId="0" fontId="12" fillId="0" borderId="0" xfId="40" applyFont="1" applyAlignment="1">
      <alignment vertical="center"/>
      <protection/>
    </xf>
    <xf numFmtId="0" fontId="13"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0" xfId="0" applyBorder="1" applyAlignment="1">
      <alignment horizontal="center" vertical="center"/>
    </xf>
    <xf numFmtId="0" fontId="0" fillId="0" borderId="21" xfId="0" applyBorder="1" applyAlignment="1">
      <alignment horizontal="center" vertical="center"/>
    </xf>
    <xf numFmtId="49" fontId="0" fillId="34" borderId="24" xfId="0" applyNumberFormat="1" applyFont="1" applyFill="1" applyBorder="1" applyAlignment="1" applyProtection="1">
      <alignment horizontal="center" vertical="center" wrapText="1"/>
      <protection/>
    </xf>
    <xf numFmtId="2" fontId="0" fillId="34" borderId="24" xfId="0" applyNumberFormat="1" applyFont="1" applyFill="1" applyBorder="1" applyAlignment="1" applyProtection="1">
      <alignment horizontal="center" vertical="center" wrapText="1"/>
      <protection/>
    </xf>
    <xf numFmtId="4" fontId="0" fillId="34" borderId="24" xfId="0" applyNumberFormat="1" applyFont="1" applyFill="1" applyBorder="1" applyAlignment="1" applyProtection="1">
      <alignment horizontal="center" vertical="center" wrapText="1"/>
      <protection/>
    </xf>
    <xf numFmtId="4" fontId="0" fillId="34" borderId="20" xfId="0" applyNumberFormat="1" applyFont="1" applyFill="1" applyBorder="1" applyAlignment="1" applyProtection="1">
      <alignment horizontal="center" vertical="center" wrapText="1"/>
      <protection/>
    </xf>
    <xf numFmtId="4" fontId="0" fillId="34" borderId="25"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3" fillId="0" borderId="0" xfId="0" applyNumberFormat="1" applyFont="1" applyFill="1" applyAlignment="1" applyProtection="1">
      <alignment horizontal="center" vertical="center"/>
      <protection locked="0"/>
    </xf>
    <xf numFmtId="0" fontId="0" fillId="0" borderId="0" xfId="0" applyAlignment="1">
      <alignment horizontal="left"/>
    </xf>
    <xf numFmtId="0" fontId="0" fillId="0" borderId="21" xfId="0" applyBorder="1" applyAlignment="1">
      <alignment horizontal="center" vertical="center"/>
    </xf>
    <xf numFmtId="0" fontId="0" fillId="0" borderId="21" xfId="0" applyBorder="1" applyAlignment="1">
      <alignment horizontal="center" vertical="center"/>
    </xf>
    <xf numFmtId="0" fontId="0" fillId="0" borderId="21"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wrapText="1"/>
      <protection/>
    </xf>
    <xf numFmtId="184" fontId="0" fillId="34" borderId="24" xfId="0" applyNumberFormat="1" applyFont="1" applyFill="1" applyBorder="1" applyAlignment="1" applyProtection="1">
      <alignment horizontal="center" vertical="center" wrapText="1"/>
      <protection/>
    </xf>
    <xf numFmtId="0" fontId="0" fillId="0" borderId="9" xfId="0" applyFill="1" applyBorder="1" applyAlignment="1">
      <alignment wrapText="1"/>
    </xf>
    <xf numFmtId="0" fontId="0" fillId="0" borderId="0" xfId="0" applyFont="1" applyBorder="1" applyAlignment="1">
      <alignment horizontal="left" vertical="center"/>
    </xf>
    <xf numFmtId="0" fontId="0" fillId="0" borderId="21" xfId="0" applyNumberFormat="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0" borderId="9" xfId="0" applyBorder="1" applyAlignment="1">
      <alignment/>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21" xfId="0" applyBorder="1" applyAlignment="1" applyProtection="1">
      <alignment horizontal="center" vertical="center"/>
      <protection/>
    </xf>
    <xf numFmtId="49" fontId="0" fillId="34" borderId="21"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right" vertical="center" wrapText="1"/>
      <protection locked="0"/>
    </xf>
    <xf numFmtId="4" fontId="0" fillId="34" borderId="24" xfId="0" applyNumberFormat="1" applyFont="1" applyFill="1" applyBorder="1" applyAlignment="1" applyProtection="1">
      <alignment horizontal="right" vertical="center" wrapText="1"/>
      <protection locked="0"/>
    </xf>
    <xf numFmtId="49" fontId="0" fillId="34" borderId="21" xfId="0" applyNumberFormat="1" applyFont="1" applyFill="1" applyBorder="1" applyAlignment="1" applyProtection="1">
      <alignment horizontal="center" vertical="center" wrapText="1"/>
      <protection locked="0"/>
    </xf>
    <xf numFmtId="4" fontId="0" fillId="34" borderId="21"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21"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24" xfId="0" applyNumberFormat="1" applyFont="1" applyFill="1" applyBorder="1" applyAlignment="1" applyProtection="1">
      <alignment wrapText="1"/>
      <protection/>
    </xf>
    <xf numFmtId="4" fontId="0" fillId="34" borderId="21"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3" xfId="0" applyNumberFormat="1" applyFont="1" applyFill="1" applyBorder="1" applyAlignment="1" applyProtection="1">
      <alignment horizontal="center" vertical="center" wrapText="1"/>
      <protection/>
    </xf>
    <xf numFmtId="0" fontId="0" fillId="36" borderId="21"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lignment/>
    </xf>
    <xf numFmtId="0" fontId="0" fillId="0" borderId="0" xfId="0" applyAlignment="1">
      <alignment/>
    </xf>
    <xf numFmtId="0" fontId="0" fillId="0" borderId="2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24" xfId="0" applyBorder="1" applyAlignment="1">
      <alignment horizontal="center" vertical="center"/>
    </xf>
    <xf numFmtId="184" fontId="0" fillId="34" borderId="9" xfId="0" applyNumberFormat="1" applyFont="1" applyFill="1" applyBorder="1" applyAlignment="1" applyProtection="1">
      <alignment horizontal="left" vertical="center" wrapText="1"/>
      <protection/>
    </xf>
    <xf numFmtId="4" fontId="0" fillId="34" borderId="17" xfId="0" applyNumberFormat="1" applyFont="1" applyFill="1" applyBorder="1" applyAlignment="1" applyProtection="1">
      <alignment horizontal="right" vertical="center" wrapText="1"/>
      <protection/>
    </xf>
    <xf numFmtId="4" fontId="0" fillId="34" borderId="24" xfId="0" applyNumberFormat="1" applyFont="1" applyFill="1" applyBorder="1" applyAlignment="1" applyProtection="1">
      <alignment horizontal="right" vertical="center" wrapText="1"/>
      <protection/>
    </xf>
    <xf numFmtId="49" fontId="0" fillId="34" borderId="21" xfId="0" applyNumberFormat="1" applyFont="1" applyFill="1" applyBorder="1" applyAlignment="1" applyProtection="1">
      <alignment horizontal="center" vertical="center" wrapText="1"/>
      <protection/>
    </xf>
    <xf numFmtId="184" fontId="0" fillId="34" borderId="21" xfId="0" applyNumberFormat="1" applyFont="1" applyFill="1" applyBorder="1" applyAlignment="1" applyProtection="1">
      <alignment horizontal="center" vertical="center" wrapText="1"/>
      <protection/>
    </xf>
    <xf numFmtId="4" fontId="0" fillId="34" borderId="21" xfId="0" applyNumberFormat="1" applyFon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right" vertical="center" wrapText="1"/>
      <protection/>
    </xf>
    <xf numFmtId="4" fontId="0" fillId="34" borderId="26" xfId="0" applyNumberFormat="1" applyFont="1" applyFill="1" applyBorder="1" applyAlignment="1" applyProtection="1">
      <alignment horizontal="right" vertical="center" wrapText="1"/>
      <protection/>
    </xf>
    <xf numFmtId="4" fontId="0" fillId="34" borderId="27"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0" fontId="0" fillId="0" borderId="26"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182" fontId="0" fillId="34" borderId="10"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14" fillId="0" borderId="0" xfId="0" applyNumberFormat="1" applyFont="1" applyFill="1" applyAlignment="1" applyProtection="1">
      <alignment horizontal="center" vertical="center"/>
      <protection/>
    </xf>
    <xf numFmtId="180" fontId="0" fillId="0" borderId="9" xfId="0" applyNumberFormat="1" applyFont="1" applyFill="1" applyBorder="1" applyAlignment="1" applyProtection="1">
      <alignment horizontal="right" vertical="center"/>
      <protection/>
    </xf>
    <xf numFmtId="180" fontId="0" fillId="0" borderId="21" xfId="0" applyNumberFormat="1" applyFont="1" applyFill="1" applyBorder="1" applyAlignment="1" applyProtection="1">
      <alignment horizontal="right" vertical="center" wrapText="1"/>
      <protection/>
    </xf>
    <xf numFmtId="49" fontId="0" fillId="0" borderId="9" xfId="0" applyNumberFormat="1" applyFill="1" applyBorder="1" applyAlignment="1">
      <alignment horizontal="center" vertical="center"/>
    </xf>
    <xf numFmtId="0" fontId="0" fillId="0" borderId="9" xfId="0" applyFill="1" applyBorder="1" applyAlignment="1">
      <alignment horizontal="left" vertical="center"/>
    </xf>
    <xf numFmtId="180" fontId="0" fillId="34" borderId="9" xfId="0" applyNumberFormat="1" applyFont="1" applyFill="1" applyBorder="1" applyAlignment="1" applyProtection="1">
      <alignment horizontal="right" vertical="center" wrapText="1"/>
      <protection/>
    </xf>
    <xf numFmtId="180" fontId="0" fillId="34" borderId="24" xfId="0" applyNumberFormat="1" applyFont="1" applyFill="1" applyBorder="1" applyAlignment="1" applyProtection="1">
      <alignment horizontal="right" vertical="center" wrapText="1"/>
      <protection/>
    </xf>
    <xf numFmtId="180" fontId="0" fillId="0" borderId="9" xfId="0" applyNumberFormat="1" applyFill="1" applyBorder="1" applyAlignment="1">
      <alignment horizontal="right"/>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21"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9" xfId="0" applyBorder="1" applyAlignment="1">
      <alignment horizontal="center" vertical="center"/>
    </xf>
    <xf numFmtId="0" fontId="0" fillId="0" borderId="28" xfId="0" applyBorder="1" applyAlignment="1">
      <alignment horizontal="center" vertical="center"/>
    </xf>
    <xf numFmtId="0" fontId="0" fillId="0" borderId="11" xfId="0" applyBorder="1" applyAlignment="1">
      <alignment horizontal="center" vertical="center"/>
    </xf>
    <xf numFmtId="0" fontId="0" fillId="0" borderId="28" xfId="0" applyFill="1" applyBorder="1" applyAlignment="1">
      <alignment horizontal="center" vertical="center"/>
    </xf>
    <xf numFmtId="0" fontId="0" fillId="34" borderId="13" xfId="0" applyFill="1" applyBorder="1" applyAlignment="1">
      <alignment/>
    </xf>
    <xf numFmtId="4" fontId="0" fillId="34" borderId="9" xfId="0" applyNumberFormat="1" applyFont="1" applyFill="1" applyBorder="1" applyAlignment="1" applyProtection="1">
      <alignment vertical="center" wrapText="1"/>
      <protection/>
    </xf>
    <xf numFmtId="0" fontId="0" fillId="34" borderId="14" xfId="0" applyFill="1" applyBorder="1" applyAlignment="1">
      <alignment/>
    </xf>
    <xf numFmtId="0" fontId="0" fillId="34" borderId="13" xfId="0" applyFill="1" applyBorder="1" applyAlignment="1">
      <alignment wrapText="1"/>
    </xf>
    <xf numFmtId="2" fontId="0" fillId="34" borderId="9" xfId="0" applyNumberFormat="1" applyFont="1" applyFill="1" applyBorder="1" applyAlignment="1" applyProtection="1">
      <alignment vertical="center" wrapText="1"/>
      <protection/>
    </xf>
    <xf numFmtId="0" fontId="0" fillId="34" borderId="9" xfId="0" applyFill="1" applyBorder="1" applyAlignment="1">
      <alignment/>
    </xf>
    <xf numFmtId="0" fontId="0" fillId="34" borderId="17" xfId="0" applyFill="1" applyBorder="1" applyAlignment="1">
      <alignment/>
    </xf>
    <xf numFmtId="182" fontId="0" fillId="34" borderId="14" xfId="0" applyNumberFormat="1" applyFont="1" applyFill="1" applyBorder="1" applyAlignment="1" applyProtection="1">
      <alignment/>
      <protection/>
    </xf>
    <xf numFmtId="0" fontId="0" fillId="34" borderId="16" xfId="0" applyFill="1" applyBorder="1" applyAlignment="1">
      <alignment/>
    </xf>
    <xf numFmtId="0" fontId="0" fillId="34" borderId="15" xfId="0" applyFill="1" applyBorder="1" applyAlignment="1">
      <alignment/>
    </xf>
    <xf numFmtId="0" fontId="0" fillId="0" borderId="9" xfId="0" applyBorder="1" applyAlignment="1">
      <alignment/>
    </xf>
    <xf numFmtId="0" fontId="0" fillId="0" borderId="9" xfId="0" applyBorder="1" applyAlignment="1">
      <alignment horizontal="center"/>
    </xf>
    <xf numFmtId="0" fontId="0" fillId="0" borderId="29" xfId="0" applyNumberFormat="1" applyFont="1" applyFill="1" applyBorder="1" applyAlignment="1" applyProtection="1">
      <alignment horizontal="left"/>
      <protection/>
    </xf>
    <xf numFmtId="0" fontId="0" fillId="0" borderId="29" xfId="0" applyNumberFormat="1" applyFont="1" applyFill="1" applyBorder="1" applyAlignment="1" applyProtection="1">
      <alignment horizontal="left"/>
      <protection/>
    </xf>
    <xf numFmtId="184" fontId="0" fillId="34" borderId="24" xfId="0" applyNumberFormat="1" applyFont="1" applyFill="1" applyBorder="1" applyAlignment="1" applyProtection="1">
      <alignment horizontal="left" vertical="center" wrapText="1"/>
      <protection/>
    </xf>
    <xf numFmtId="180" fontId="0" fillId="0" borderId="21" xfId="0" applyNumberFormat="1" applyFont="1" applyFill="1" applyBorder="1" applyAlignment="1" applyProtection="1">
      <alignment horizontal="right" vertical="center" wrapText="1"/>
      <protection/>
    </xf>
    <xf numFmtId="180" fontId="0" fillId="0" borderId="21"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180" fontId="0" fillId="34" borderId="24" xfId="0" applyNumberFormat="1" applyFont="1" applyFill="1" applyBorder="1" applyAlignment="1" applyProtection="1">
      <alignment horizontal="center" vertical="center" wrapText="1"/>
      <protection/>
    </xf>
    <xf numFmtId="180" fontId="0" fillId="0" borderId="9" xfId="0" applyNumberFormat="1" applyFill="1" applyBorder="1" applyAlignment="1">
      <alignment/>
    </xf>
    <xf numFmtId="0" fontId="7"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7"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right" vertical="center"/>
      <protection/>
    </xf>
    <xf numFmtId="0" fontId="0" fillId="0" borderId="16" xfId="0" applyNumberFormat="1" applyFont="1" applyFill="1" applyBorder="1" applyAlignment="1" applyProtection="1">
      <alignment horizontal="right" vertical="center"/>
      <protection/>
    </xf>
    <xf numFmtId="0" fontId="0" fillId="0" borderId="17"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4" fontId="0" fillId="34" borderId="28" xfId="0" applyNumberFormat="1" applyFont="1" applyFill="1" applyBorder="1" applyAlignment="1" applyProtection="1">
      <alignment vertical="center" wrapText="1"/>
      <protection/>
    </xf>
    <xf numFmtId="4" fontId="0" fillId="34" borderId="10" xfId="0" applyNumberFormat="1" applyFont="1" applyFill="1" applyBorder="1" applyAlignment="1" applyProtection="1">
      <alignment vertical="center" wrapText="1"/>
      <protection/>
    </xf>
    <xf numFmtId="0" fontId="11" fillId="0" borderId="10" xfId="0" applyNumberFormat="1" applyFont="1" applyFill="1" applyBorder="1" applyAlignment="1" applyProtection="1">
      <alignment horizontal="center" vertical="center"/>
      <protection/>
    </xf>
    <xf numFmtId="0" fontId="11" fillId="0" borderId="21" xfId="0" applyNumberFormat="1" applyFont="1" applyFill="1" applyBorder="1" applyAlignment="1" applyProtection="1">
      <alignment horizontal="center" vertical="center"/>
      <protection/>
    </xf>
    <xf numFmtId="0" fontId="11" fillId="0" borderId="9"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protection/>
    </xf>
    <xf numFmtId="0" fontId="0" fillId="34" borderId="18" xfId="0" applyFill="1" applyBorder="1" applyAlignment="1">
      <alignment vertical="center" wrapText="1"/>
    </xf>
    <xf numFmtId="0" fontId="0" fillId="34" borderId="16"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7"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3" xfId="0" applyFill="1" applyBorder="1" applyAlignment="1">
      <alignment horizontal="center" vertical="center" wrapText="1"/>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5年预算2" xfId="39"/>
    <cellStyle name="常规_2012年预算公开分析表（26个部门财政拨款三公经费）"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4">
      <selection activeCell="D10" sqref="D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 min="6" max="249" width="24" style="0" customWidth="1"/>
  </cols>
  <sheetData>
    <row r="1" ht="33.75" customHeight="1">
      <c r="A1" s="72" t="s">
        <v>0</v>
      </c>
    </row>
    <row r="2" spans="1:6" ht="27.75" customHeight="1">
      <c r="A2" s="132" t="s">
        <v>1</v>
      </c>
      <c r="B2" s="132"/>
      <c r="C2" s="132"/>
      <c r="D2" s="132"/>
      <c r="E2" s="132"/>
      <c r="F2" s="132"/>
    </row>
    <row r="3" spans="1:6" ht="22.5" customHeight="1">
      <c r="A3" t="s">
        <v>2</v>
      </c>
      <c r="F3" t="s">
        <v>3</v>
      </c>
    </row>
    <row r="4" spans="1:6" ht="22.5" customHeight="1">
      <c r="A4" s="280" t="s">
        <v>4</v>
      </c>
      <c r="B4" s="281"/>
      <c r="C4" s="282" t="s">
        <v>5</v>
      </c>
      <c r="D4" s="282"/>
      <c r="E4" s="282"/>
      <c r="F4" s="282"/>
    </row>
    <row r="5" spans="1:6" ht="22.5" customHeight="1">
      <c r="A5" s="282" t="s">
        <v>6</v>
      </c>
      <c r="B5" s="280" t="s">
        <v>7</v>
      </c>
      <c r="C5" s="283" t="s">
        <v>8</v>
      </c>
      <c r="D5" s="284" t="s">
        <v>9</v>
      </c>
      <c r="E5" s="284" t="s">
        <v>10</v>
      </c>
      <c r="F5" s="284" t="s">
        <v>7</v>
      </c>
    </row>
    <row r="6" spans="1:6" s="130" customFormat="1" ht="22.5" customHeight="1">
      <c r="A6" s="285" t="s">
        <v>11</v>
      </c>
      <c r="B6" s="249">
        <f>SUM(B7:B8)</f>
        <v>1331.17</v>
      </c>
      <c r="C6" s="286" t="s">
        <v>12</v>
      </c>
      <c r="D6" s="278">
        <v>1272.13</v>
      </c>
      <c r="E6" s="286" t="s">
        <v>13</v>
      </c>
      <c r="F6" s="278">
        <f>F7+F8</f>
        <v>1189.17</v>
      </c>
    </row>
    <row r="7" spans="1:6" s="130" customFormat="1" ht="22.5" customHeight="1">
      <c r="A7" s="287" t="s">
        <v>14</v>
      </c>
      <c r="B7" s="278">
        <v>1213.17</v>
      </c>
      <c r="C7" s="288" t="s">
        <v>15</v>
      </c>
      <c r="D7" s="279"/>
      <c r="E7" s="288" t="s">
        <v>16</v>
      </c>
      <c r="F7" s="279">
        <v>1079.03</v>
      </c>
    </row>
    <row r="8" spans="1:6" s="130" customFormat="1" ht="22.5" customHeight="1">
      <c r="A8" s="287" t="s">
        <v>17</v>
      </c>
      <c r="B8" s="279">
        <v>118</v>
      </c>
      <c r="C8" s="288" t="s">
        <v>18</v>
      </c>
      <c r="D8" s="279"/>
      <c r="E8" s="288" t="s">
        <v>19</v>
      </c>
      <c r="F8" s="279">
        <v>110.14</v>
      </c>
    </row>
    <row r="9" spans="1:6" s="130" customFormat="1" ht="22.5" customHeight="1">
      <c r="A9" s="287" t="s">
        <v>20</v>
      </c>
      <c r="B9" s="279"/>
      <c r="C9" s="288" t="s">
        <v>21</v>
      </c>
      <c r="D9" s="279"/>
      <c r="E9" s="288" t="s">
        <v>22</v>
      </c>
      <c r="F9" s="279"/>
    </row>
    <row r="10" spans="1:6" s="130" customFormat="1" ht="22.5" customHeight="1">
      <c r="A10" s="287" t="s">
        <v>23</v>
      </c>
      <c r="B10" s="279"/>
      <c r="C10" s="288" t="s">
        <v>24</v>
      </c>
      <c r="D10" s="279"/>
      <c r="E10" s="288" t="s">
        <v>25</v>
      </c>
      <c r="F10" s="279">
        <f>F11</f>
        <v>142</v>
      </c>
    </row>
    <row r="11" spans="1:6" s="130" customFormat="1" ht="22.5" customHeight="1">
      <c r="A11" s="287" t="s">
        <v>26</v>
      </c>
      <c r="B11" s="279"/>
      <c r="C11" s="288" t="s">
        <v>27</v>
      </c>
      <c r="D11" s="279"/>
      <c r="E11" s="288" t="s">
        <v>28</v>
      </c>
      <c r="F11" s="279">
        <v>142</v>
      </c>
    </row>
    <row r="12" spans="1:6" s="130" customFormat="1" ht="22.5" customHeight="1">
      <c r="A12" s="287" t="s">
        <v>29</v>
      </c>
      <c r="B12" s="279"/>
      <c r="C12" s="288" t="s">
        <v>30</v>
      </c>
      <c r="D12" s="279"/>
      <c r="E12" s="288" t="s">
        <v>31</v>
      </c>
      <c r="F12" s="279"/>
    </row>
    <row r="13" spans="1:6" s="130" customFormat="1" ht="22.5" customHeight="1">
      <c r="A13" s="287" t="s">
        <v>32</v>
      </c>
      <c r="B13" s="279"/>
      <c r="C13" s="288" t="s">
        <v>33</v>
      </c>
      <c r="D13" s="279"/>
      <c r="E13" s="288" t="s">
        <v>34</v>
      </c>
      <c r="F13" s="279"/>
    </row>
    <row r="14" spans="1:6" s="130" customFormat="1" ht="22.5" customHeight="1">
      <c r="A14" s="287" t="s">
        <v>35</v>
      </c>
      <c r="B14" s="279"/>
      <c r="C14" s="288" t="s">
        <v>36</v>
      </c>
      <c r="D14" s="279"/>
      <c r="E14" s="288" t="s">
        <v>37</v>
      </c>
      <c r="F14" s="279"/>
    </row>
    <row r="15" spans="1:6" s="130" customFormat="1" ht="22.5" customHeight="1">
      <c r="A15" s="287" t="s">
        <v>38</v>
      </c>
      <c r="B15" s="279"/>
      <c r="C15" s="288" t="s">
        <v>39</v>
      </c>
      <c r="D15" s="279"/>
      <c r="E15" s="288" t="s">
        <v>40</v>
      </c>
      <c r="F15" s="279"/>
    </row>
    <row r="16" spans="1:6" s="130" customFormat="1" ht="22.5" customHeight="1">
      <c r="A16" s="287" t="s">
        <v>41</v>
      </c>
      <c r="B16" s="249"/>
      <c r="C16" s="288" t="s">
        <v>42</v>
      </c>
      <c r="D16" s="279"/>
      <c r="E16" s="289" t="s">
        <v>43</v>
      </c>
      <c r="F16" s="279"/>
    </row>
    <row r="17" spans="1:6" s="130" customFormat="1" ht="22.5" customHeight="1">
      <c r="A17" s="290"/>
      <c r="B17" s="291"/>
      <c r="C17" s="287" t="s">
        <v>44</v>
      </c>
      <c r="D17" s="279"/>
      <c r="E17" s="292" t="s">
        <v>45</v>
      </c>
      <c r="F17" s="279"/>
    </row>
    <row r="18" spans="1:6" s="130" customFormat="1" ht="22.5" customHeight="1">
      <c r="A18" s="290"/>
      <c r="B18" s="293"/>
      <c r="C18" s="287" t="s">
        <v>46</v>
      </c>
      <c r="D18" s="279"/>
      <c r="E18" s="286" t="s">
        <v>47</v>
      </c>
      <c r="F18" s="279"/>
    </row>
    <row r="19" spans="1:6" s="130" customFormat="1" ht="22.5" customHeight="1">
      <c r="A19" s="290"/>
      <c r="B19" s="293"/>
      <c r="C19" s="287" t="s">
        <v>48</v>
      </c>
      <c r="D19" s="279"/>
      <c r="E19" s="288" t="s">
        <v>49</v>
      </c>
      <c r="F19" s="279"/>
    </row>
    <row r="20" spans="1:6" s="130" customFormat="1" ht="22.5" customHeight="1">
      <c r="A20" s="290"/>
      <c r="B20" s="293"/>
      <c r="C20" s="287" t="s">
        <v>50</v>
      </c>
      <c r="D20" s="279"/>
      <c r="E20" s="288" t="s">
        <v>51</v>
      </c>
      <c r="F20" s="279"/>
    </row>
    <row r="21" spans="1:6" s="130" customFormat="1" ht="22.5" customHeight="1">
      <c r="A21" s="290"/>
      <c r="B21" s="293"/>
      <c r="C21" s="287" t="s">
        <v>52</v>
      </c>
      <c r="D21" s="279">
        <v>59.04</v>
      </c>
      <c r="E21" s="288" t="s">
        <v>53</v>
      </c>
      <c r="F21" s="279"/>
    </row>
    <row r="22" spans="1:6" s="130" customFormat="1" ht="22.5" customHeight="1">
      <c r="A22" s="290"/>
      <c r="B22" s="293"/>
      <c r="C22" s="287" t="s">
        <v>54</v>
      </c>
      <c r="D22" s="279"/>
      <c r="E22" s="288" t="s">
        <v>55</v>
      </c>
      <c r="F22" s="279"/>
    </row>
    <row r="23" spans="1:6" s="130" customFormat="1" ht="22.5" customHeight="1">
      <c r="A23" s="290"/>
      <c r="B23" s="293"/>
      <c r="C23" s="287" t="s">
        <v>56</v>
      </c>
      <c r="D23" s="279"/>
      <c r="E23" s="288" t="s">
        <v>57</v>
      </c>
      <c r="F23" s="279"/>
    </row>
    <row r="24" spans="1:6" s="130" customFormat="1" ht="22.5" customHeight="1">
      <c r="A24" s="290"/>
      <c r="B24" s="293"/>
      <c r="C24" s="287" t="s">
        <v>58</v>
      </c>
      <c r="D24" s="279"/>
      <c r="E24" s="288" t="s">
        <v>59</v>
      </c>
      <c r="F24" s="279"/>
    </row>
    <row r="25" spans="1:6" s="130" customFormat="1" ht="22.5" customHeight="1">
      <c r="A25" s="290"/>
      <c r="B25" s="293"/>
      <c r="C25" s="287" t="s">
        <v>60</v>
      </c>
      <c r="D25" s="279"/>
      <c r="E25" s="288" t="s">
        <v>61</v>
      </c>
      <c r="F25" s="249"/>
    </row>
    <row r="26" spans="1:6" s="130" customFormat="1" ht="22.5" customHeight="1">
      <c r="A26" s="290"/>
      <c r="B26" s="293"/>
      <c r="C26" s="287" t="s">
        <v>62</v>
      </c>
      <c r="D26" s="279"/>
      <c r="E26" s="294"/>
      <c r="F26" s="291"/>
    </row>
    <row r="27" spans="1:6" s="130" customFormat="1" ht="22.5" customHeight="1">
      <c r="A27" s="290"/>
      <c r="B27" s="293"/>
      <c r="C27" s="287" t="s">
        <v>63</v>
      </c>
      <c r="D27" s="249"/>
      <c r="E27" s="294"/>
      <c r="F27" s="293"/>
    </row>
    <row r="28" spans="1:6" ht="22.5" customHeight="1">
      <c r="A28" s="295"/>
      <c r="B28" s="296"/>
      <c r="C28" s="295"/>
      <c r="D28" s="297"/>
      <c r="E28" s="298"/>
      <c r="F28" s="299"/>
    </row>
    <row r="29" spans="1:6" ht="22.5" customHeight="1">
      <c r="A29" s="300" t="s">
        <v>64</v>
      </c>
      <c r="B29" s="278">
        <f>B6</f>
        <v>1331.17</v>
      </c>
      <c r="C29" s="300" t="s">
        <v>65</v>
      </c>
      <c r="D29" s="299">
        <f>D6+D21</f>
        <v>1331.17</v>
      </c>
      <c r="E29" s="301" t="s">
        <v>65</v>
      </c>
      <c r="F29" s="299">
        <f>F6+F10</f>
        <v>1331.17</v>
      </c>
    </row>
    <row r="30" spans="1:6" ht="22.5" customHeight="1">
      <c r="A30" s="295"/>
      <c r="B30" s="302"/>
      <c r="C30" s="295"/>
      <c r="D30" s="299"/>
      <c r="E30" s="298"/>
      <c r="F30" s="299"/>
    </row>
    <row r="31" spans="1:6" s="130" customFormat="1" ht="22.5" customHeight="1">
      <c r="A31" s="303" t="s">
        <v>66</v>
      </c>
      <c r="B31" s="293">
        <f>B29</f>
        <v>1331.17</v>
      </c>
      <c r="C31" s="304" t="s">
        <v>67</v>
      </c>
      <c r="D31" s="293">
        <f>D29</f>
        <v>1331.17</v>
      </c>
      <c r="E31" s="305" t="s">
        <v>67</v>
      </c>
      <c r="F31" s="293">
        <f>F29</f>
        <v>1331.17</v>
      </c>
    </row>
    <row r="32" spans="1:4" ht="22.5" customHeight="1">
      <c r="A32" t="s">
        <v>68</v>
      </c>
      <c r="B32" s="101"/>
      <c r="C32" s="101"/>
      <c r="D32" s="101"/>
    </row>
    <row r="33" spans="2:3" ht="22.5" customHeight="1">
      <c r="B33" s="101"/>
      <c r="C33" s="101"/>
    </row>
  </sheetData>
  <sheetProtection/>
  <mergeCells count="3">
    <mergeCell ref="A2:F2"/>
    <mergeCell ref="A4:B4"/>
    <mergeCell ref="C4:F4"/>
  </mergeCells>
  <printOptions/>
  <pageMargins left="0.75" right="0.75" top="1" bottom="1" header="0.5" footer="0.5"/>
  <pageSetup horizontalDpi="600" verticalDpi="600" orientation="portrait" scale="6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zoomScaleSheetLayoutView="73" workbookViewId="0" topLeftCell="A1">
      <selection activeCell="F4" sqref="F4:I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72" t="s">
        <v>210</v>
      </c>
    </row>
    <row r="2" spans="1:25" ht="69.75" customHeight="1">
      <c r="A2" s="148" t="s">
        <v>211</v>
      </c>
      <c r="B2" s="148"/>
      <c r="C2" s="148"/>
      <c r="D2" s="148"/>
      <c r="E2" s="148"/>
      <c r="F2" s="148"/>
      <c r="G2" s="148"/>
      <c r="H2" s="148"/>
      <c r="I2" s="148"/>
      <c r="J2" s="148"/>
      <c r="K2" s="148"/>
      <c r="L2" s="148"/>
      <c r="M2" s="148"/>
      <c r="N2" s="148"/>
      <c r="O2" s="148"/>
      <c r="P2" s="148"/>
      <c r="Q2" s="148"/>
      <c r="R2" s="148"/>
      <c r="S2" s="148"/>
      <c r="T2" s="148"/>
      <c r="U2" s="148"/>
      <c r="V2" s="148"/>
      <c r="W2" s="148"/>
      <c r="X2" s="148"/>
      <c r="Y2" s="148"/>
    </row>
    <row r="3" spans="1:25" ht="16.5" customHeight="1">
      <c r="A3" s="149" t="s">
        <v>2</v>
      </c>
      <c r="B3" s="149"/>
      <c r="C3" s="149"/>
      <c r="D3" s="149"/>
      <c r="Y3" s="159" t="s">
        <v>108</v>
      </c>
    </row>
    <row r="4" spans="1:25" ht="20.25" customHeight="1">
      <c r="A4" s="111" t="s">
        <v>109</v>
      </c>
      <c r="B4" s="111"/>
      <c r="C4" s="111"/>
      <c r="D4" s="112"/>
      <c r="E4" s="109" t="s">
        <v>72</v>
      </c>
      <c r="F4" s="114" t="s">
        <v>110</v>
      </c>
      <c r="G4" s="114"/>
      <c r="H4" s="114"/>
      <c r="I4" s="112"/>
      <c r="J4" s="110" t="s">
        <v>111</v>
      </c>
      <c r="K4" s="110"/>
      <c r="L4" s="110"/>
      <c r="M4" s="110"/>
      <c r="N4" s="110"/>
      <c r="O4" s="110"/>
      <c r="P4" s="110"/>
      <c r="Q4" s="110"/>
      <c r="R4" s="110"/>
      <c r="S4" s="110"/>
      <c r="T4" s="110"/>
      <c r="U4" s="134" t="s">
        <v>112</v>
      </c>
      <c r="V4" s="134" t="s">
        <v>113</v>
      </c>
      <c r="W4" s="134" t="s">
        <v>114</v>
      </c>
      <c r="X4" s="134" t="s">
        <v>115</v>
      </c>
      <c r="Y4" s="134" t="s">
        <v>116</v>
      </c>
    </row>
    <row r="5" spans="1:25" ht="25.5" customHeight="1">
      <c r="A5" s="111" t="s">
        <v>92</v>
      </c>
      <c r="B5" s="111"/>
      <c r="C5" s="109"/>
      <c r="D5" s="109" t="s">
        <v>93</v>
      </c>
      <c r="E5" s="109"/>
      <c r="F5" s="111" t="s">
        <v>117</v>
      </c>
      <c r="G5" s="111" t="s">
        <v>118</v>
      </c>
      <c r="H5" s="134" t="s">
        <v>119</v>
      </c>
      <c r="I5" s="110" t="s">
        <v>120</v>
      </c>
      <c r="J5" s="158" t="s">
        <v>117</v>
      </c>
      <c r="K5" s="158" t="s">
        <v>121</v>
      </c>
      <c r="L5" s="158" t="s">
        <v>122</v>
      </c>
      <c r="M5" s="158" t="s">
        <v>123</v>
      </c>
      <c r="N5" s="158" t="s">
        <v>124</v>
      </c>
      <c r="O5" s="158" t="s">
        <v>212</v>
      </c>
      <c r="P5" s="158" t="s">
        <v>126</v>
      </c>
      <c r="Q5" s="158" t="s">
        <v>127</v>
      </c>
      <c r="R5" s="158" t="s">
        <v>128</v>
      </c>
      <c r="S5" s="158" t="s">
        <v>129</v>
      </c>
      <c r="T5" s="158" t="s">
        <v>130</v>
      </c>
      <c r="U5" s="134"/>
      <c r="V5" s="134"/>
      <c r="W5" s="134"/>
      <c r="X5" s="134"/>
      <c r="Y5" s="134"/>
    </row>
    <row r="6" spans="1:25" ht="25.5" customHeight="1">
      <c r="A6" s="150" t="s">
        <v>94</v>
      </c>
      <c r="B6" s="150" t="s">
        <v>95</v>
      </c>
      <c r="C6" s="151" t="s">
        <v>96</v>
      </c>
      <c r="D6" s="112"/>
      <c r="E6" s="112"/>
      <c r="F6" s="114"/>
      <c r="G6" s="114"/>
      <c r="H6" s="137"/>
      <c r="I6" s="113"/>
      <c r="J6" s="113"/>
      <c r="K6" s="113"/>
      <c r="L6" s="113"/>
      <c r="M6" s="113"/>
      <c r="N6" s="113"/>
      <c r="O6" s="113"/>
      <c r="P6" s="113"/>
      <c r="Q6" s="113"/>
      <c r="R6" s="113"/>
      <c r="S6" s="113"/>
      <c r="T6" s="113"/>
      <c r="U6" s="137"/>
      <c r="V6" s="137"/>
      <c r="W6" s="137"/>
      <c r="X6" s="137"/>
      <c r="Y6" s="137"/>
    </row>
    <row r="7" spans="1:25" s="130" customFormat="1" ht="25.5" customHeight="1">
      <c r="A7" s="152"/>
      <c r="B7" s="152"/>
      <c r="C7" s="152"/>
      <c r="D7" s="153"/>
      <c r="E7" s="154"/>
      <c r="F7" s="155"/>
      <c r="G7" s="156"/>
      <c r="H7" s="154"/>
      <c r="I7" s="154"/>
      <c r="J7" s="155"/>
      <c r="K7" s="156"/>
      <c r="L7" s="154"/>
      <c r="M7" s="154"/>
      <c r="N7" s="154"/>
      <c r="O7" s="154"/>
      <c r="P7" s="154"/>
      <c r="Q7" s="154"/>
      <c r="R7" s="154"/>
      <c r="S7" s="154"/>
      <c r="T7" s="154"/>
      <c r="U7" s="154"/>
      <c r="V7" s="154"/>
      <c r="W7" s="154"/>
      <c r="X7" s="154"/>
      <c r="Y7" s="155"/>
    </row>
    <row r="8" spans="1:26" ht="25.5" customHeight="1">
      <c r="A8" s="48"/>
      <c r="B8" s="48"/>
      <c r="C8" s="48"/>
      <c r="D8" s="48"/>
      <c r="E8" s="48"/>
      <c r="F8" s="48"/>
      <c r="G8" s="12"/>
      <c r="H8" s="48"/>
      <c r="I8" s="48"/>
      <c r="J8" s="48"/>
      <c r="K8" s="48"/>
      <c r="L8" s="48"/>
      <c r="M8" s="48"/>
      <c r="N8" s="48"/>
      <c r="O8" s="48"/>
      <c r="P8" s="48"/>
      <c r="Q8" s="48"/>
      <c r="R8" s="48"/>
      <c r="S8" s="48"/>
      <c r="T8" s="48"/>
      <c r="U8" s="12"/>
      <c r="V8" s="48"/>
      <c r="W8" s="48"/>
      <c r="X8" s="12"/>
      <c r="Y8" s="48"/>
      <c r="Z8" s="101"/>
    </row>
    <row r="9" spans="1:25" ht="25.5" customHeight="1">
      <c r="A9" s="157" t="s">
        <v>213</v>
      </c>
      <c r="B9" s="157"/>
      <c r="C9" s="157"/>
      <c r="D9" s="157"/>
      <c r="E9" s="157"/>
      <c r="F9" s="157"/>
      <c r="G9" s="157"/>
      <c r="H9" s="157"/>
      <c r="I9" s="157"/>
      <c r="J9" s="157"/>
      <c r="K9" s="157"/>
      <c r="L9" s="157"/>
      <c r="M9" s="157"/>
      <c r="N9" s="157"/>
      <c r="O9" s="157"/>
      <c r="P9" s="157"/>
      <c r="S9" s="101"/>
      <c r="V9" s="101"/>
      <c r="W9" s="101"/>
      <c r="X9" s="101"/>
      <c r="Y9" s="101"/>
    </row>
    <row r="10" spans="4:20" ht="25.5" customHeight="1">
      <c r="D10" s="101"/>
      <c r="E10" s="101"/>
      <c r="F10" s="101"/>
      <c r="G10" s="101"/>
      <c r="H10" s="101"/>
      <c r="T10" s="101"/>
    </row>
    <row r="11" spans="4:20" ht="25.5" customHeight="1">
      <c r="D11" s="101"/>
      <c r="E11" s="101"/>
      <c r="F11" s="101"/>
      <c r="G11" s="101"/>
      <c r="H11" s="101"/>
      <c r="I11" s="101"/>
      <c r="J11" s="101"/>
      <c r="K11" s="101"/>
      <c r="L11" s="101"/>
      <c r="M11" s="101"/>
      <c r="N11" s="101"/>
      <c r="O11" s="101"/>
      <c r="P11" s="101"/>
      <c r="Q11" s="101"/>
      <c r="R11" s="101"/>
      <c r="S11" s="101"/>
      <c r="T11" s="101"/>
    </row>
    <row r="12" spans="6:10" ht="25.5" customHeight="1">
      <c r="F12" s="101"/>
      <c r="G12" s="101"/>
      <c r="I12" s="101"/>
      <c r="J12" s="101"/>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50"/>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workbookViewId="0" topLeftCell="A1">
      <selection activeCell="A7" sqref="A7"/>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72" t="s">
        <v>214</v>
      </c>
    </row>
    <row r="2" spans="1:7" ht="27" customHeight="1">
      <c r="A2" s="132" t="s">
        <v>215</v>
      </c>
      <c r="B2" s="132"/>
      <c r="C2" s="132"/>
      <c r="D2" s="132"/>
      <c r="E2" s="132"/>
      <c r="F2" s="132"/>
      <c r="G2" s="132"/>
    </row>
    <row r="3" ht="12.75" customHeight="1">
      <c r="G3" s="133" t="s">
        <v>3</v>
      </c>
    </row>
    <row r="4" spans="1:7" ht="24" customHeight="1">
      <c r="A4" s="111" t="s">
        <v>83</v>
      </c>
      <c r="B4" s="111" t="s">
        <v>216</v>
      </c>
      <c r="C4" s="111"/>
      <c r="D4" s="111"/>
      <c r="E4" s="111"/>
      <c r="F4" s="111"/>
      <c r="G4" s="111"/>
    </row>
    <row r="5" spans="1:7" ht="18" customHeight="1">
      <c r="A5" s="111"/>
      <c r="B5" s="134" t="s">
        <v>117</v>
      </c>
      <c r="C5" s="135" t="s">
        <v>217</v>
      </c>
      <c r="D5" s="134" t="s">
        <v>218</v>
      </c>
      <c r="E5" s="136" t="s">
        <v>219</v>
      </c>
      <c r="F5" s="136"/>
      <c r="G5" s="135" t="s">
        <v>220</v>
      </c>
    </row>
    <row r="6" spans="1:7" ht="27" customHeight="1">
      <c r="A6" s="114"/>
      <c r="B6" s="137"/>
      <c r="C6" s="138"/>
      <c r="D6" s="137"/>
      <c r="E6" s="137" t="s">
        <v>218</v>
      </c>
      <c r="F6" s="138" t="s">
        <v>221</v>
      </c>
      <c r="G6" s="138"/>
    </row>
    <row r="7" spans="1:7" s="130" customFormat="1" ht="27.75" customHeight="1">
      <c r="A7" s="139" t="s">
        <v>87</v>
      </c>
      <c r="B7" s="140">
        <f>C7</f>
        <v>34</v>
      </c>
      <c r="C7" s="141">
        <v>34</v>
      </c>
      <c r="D7" s="142"/>
      <c r="E7" s="142">
        <v>0</v>
      </c>
      <c r="F7" s="142">
        <v>0</v>
      </c>
      <c r="G7" s="140">
        <v>0</v>
      </c>
    </row>
    <row r="8" spans="1:8" ht="12.75" customHeight="1">
      <c r="A8" s="143"/>
      <c r="B8" s="143"/>
      <c r="C8" s="143"/>
      <c r="D8" s="143"/>
      <c r="E8" s="143"/>
      <c r="F8" s="143"/>
      <c r="G8" s="143"/>
      <c r="H8" s="101"/>
    </row>
    <row r="9" spans="1:9" ht="12.75" customHeight="1">
      <c r="A9" s="143"/>
      <c r="B9" s="143"/>
      <c r="C9" s="143"/>
      <c r="D9" s="143"/>
      <c r="E9" s="143"/>
      <c r="F9" s="143"/>
      <c r="G9" s="143"/>
      <c r="H9" s="101"/>
      <c r="I9" s="101"/>
    </row>
    <row r="10" spans="1:9" ht="12.75" customHeight="1">
      <c r="A10" s="143"/>
      <c r="B10" s="143"/>
      <c r="C10" s="143"/>
      <c r="D10" s="143"/>
      <c r="E10" s="143"/>
      <c r="F10" s="143"/>
      <c r="G10" s="143"/>
      <c r="I10" s="101"/>
    </row>
    <row r="11" spans="1:7" s="131" customFormat="1" ht="16.5" customHeight="1">
      <c r="A11" s="144" t="s">
        <v>222</v>
      </c>
      <c r="B11" s="145"/>
      <c r="C11" s="145"/>
      <c r="D11" s="145"/>
      <c r="E11" s="145"/>
      <c r="F11" s="145"/>
      <c r="G11" s="145"/>
    </row>
    <row r="12" spans="1:7" s="131" customFormat="1" ht="16.5" customHeight="1">
      <c r="A12" s="146" t="s">
        <v>223</v>
      </c>
      <c r="B12" s="146"/>
      <c r="C12" s="146"/>
      <c r="D12" s="146"/>
      <c r="E12" s="146"/>
      <c r="F12" s="146"/>
      <c r="G12" s="146"/>
    </row>
    <row r="13" spans="1:7" s="131" customFormat="1" ht="16.5" customHeight="1">
      <c r="A13" s="147" t="s">
        <v>224</v>
      </c>
      <c r="B13" s="147"/>
      <c r="C13" s="147"/>
      <c r="D13" s="147"/>
      <c r="E13" s="147"/>
      <c r="F13" s="147"/>
      <c r="G13" s="147"/>
    </row>
    <row r="14" spans="2:4" ht="12.75" customHeight="1">
      <c r="B14" s="101"/>
      <c r="C14" s="101"/>
      <c r="D14" s="101"/>
    </row>
    <row r="15" spans="2:5" ht="12.75" customHeight="1">
      <c r="B15" s="101"/>
      <c r="C15" s="101"/>
      <c r="D15" s="101"/>
      <c r="E15" s="101"/>
    </row>
    <row r="16" spans="2:5" ht="12.75" customHeight="1">
      <c r="B16" s="101"/>
      <c r="C16" s="101"/>
      <c r="E16" s="101"/>
    </row>
    <row r="17" spans="2:6" ht="12.75" customHeight="1">
      <c r="B17" s="101"/>
      <c r="C17" s="101"/>
      <c r="D17" s="101"/>
      <c r="E17" s="101"/>
      <c r="F17" s="101"/>
    </row>
    <row r="18" spans="3:6" ht="12.75" customHeight="1">
      <c r="C18" s="101"/>
      <c r="D18" s="101"/>
      <c r="F18" s="101"/>
    </row>
    <row r="19" spans="3:6" ht="12.75" customHeight="1">
      <c r="C19" s="101"/>
      <c r="D19" s="101"/>
      <c r="F19" s="101"/>
    </row>
    <row r="20" ht="12.75" customHeight="1">
      <c r="C20" s="101"/>
    </row>
    <row r="21" ht="12.75" customHeight="1">
      <c r="D21" s="101"/>
    </row>
    <row r="22" ht="12.75" customHeight="1">
      <c r="D22" s="101"/>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R21"/>
  <sheetViews>
    <sheetView showGridLines="0" zoomScaleSheetLayoutView="77" workbookViewId="0" topLeftCell="A1">
      <selection activeCell="F7" sqref="F7"/>
    </sheetView>
  </sheetViews>
  <sheetFormatPr defaultColWidth="9.16015625" defaultRowHeight="11.25"/>
  <cols>
    <col min="1" max="1" width="11.5" style="0" customWidth="1"/>
    <col min="2" max="2" width="24.83203125" style="0" customWidth="1"/>
    <col min="3" max="3" width="10.83203125" style="0" customWidth="1"/>
    <col min="4" max="4" width="9.83203125" style="0" customWidth="1"/>
    <col min="5" max="5" width="8.83203125" style="0" customWidth="1"/>
    <col min="6" max="6" width="13.5" style="0" customWidth="1"/>
    <col min="7" max="7" width="14.33203125" style="0" customWidth="1"/>
    <col min="8" max="8" width="9.83203125" style="0" customWidth="1"/>
    <col min="9" max="10" width="23.66015625" style="0" customWidth="1"/>
    <col min="11" max="11" width="18.83203125" style="0" customWidth="1"/>
    <col min="12" max="12" width="23.66015625" style="0" customWidth="1"/>
    <col min="13" max="252" width="9.16015625" style="0" customWidth="1"/>
  </cols>
  <sheetData>
    <row r="1" spans="1:12" ht="18" customHeight="1">
      <c r="A1" s="105"/>
      <c r="L1" s="92"/>
    </row>
    <row r="2" spans="1:12" ht="26.25" customHeight="1">
      <c r="A2" s="106" t="s">
        <v>225</v>
      </c>
      <c r="B2" s="106"/>
      <c r="C2" s="106"/>
      <c r="D2" s="106"/>
      <c r="E2" s="106"/>
      <c r="F2" s="106"/>
      <c r="G2" s="106"/>
      <c r="H2" s="106"/>
      <c r="I2" s="106"/>
      <c r="J2" s="106"/>
      <c r="K2" s="106"/>
      <c r="L2" s="106"/>
    </row>
    <row r="3" spans="1:252" ht="30.75" customHeight="1">
      <c r="A3" s="72" t="s">
        <v>226</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row>
    <row r="4" spans="1:12" s="1" customFormat="1" ht="26.25" customHeight="1">
      <c r="A4" s="107" t="s">
        <v>2</v>
      </c>
      <c r="B4" s="108"/>
      <c r="C4" s="108"/>
      <c r="D4" s="108"/>
      <c r="E4" s="108"/>
      <c r="F4" s="108"/>
      <c r="G4" s="108"/>
      <c r="H4" s="108"/>
      <c r="I4" s="108"/>
      <c r="J4" s="108"/>
      <c r="K4" s="108"/>
      <c r="L4" s="125" t="s">
        <v>3</v>
      </c>
    </row>
    <row r="5" spans="1:12" s="1" customFormat="1" ht="26.25" customHeight="1">
      <c r="A5" s="109" t="s">
        <v>82</v>
      </c>
      <c r="B5" s="109" t="s">
        <v>227</v>
      </c>
      <c r="C5" s="110" t="s">
        <v>228</v>
      </c>
      <c r="D5" s="109" t="s">
        <v>229</v>
      </c>
      <c r="E5" s="111" t="s">
        <v>230</v>
      </c>
      <c r="F5" s="109"/>
      <c r="G5" s="109" t="s">
        <v>231</v>
      </c>
      <c r="H5" s="109" t="s">
        <v>232</v>
      </c>
      <c r="I5" s="109" t="s">
        <v>233</v>
      </c>
      <c r="J5" s="109" t="s">
        <v>234</v>
      </c>
      <c r="K5" s="109" t="s">
        <v>235</v>
      </c>
      <c r="L5" s="111" t="s">
        <v>236</v>
      </c>
    </row>
    <row r="6" spans="1:12" s="1" customFormat="1" ht="36" customHeight="1">
      <c r="A6" s="112"/>
      <c r="B6" s="112"/>
      <c r="C6" s="113"/>
      <c r="D6" s="114"/>
      <c r="E6" s="115" t="s">
        <v>80</v>
      </c>
      <c r="F6" s="116" t="s">
        <v>237</v>
      </c>
      <c r="G6" s="112"/>
      <c r="H6" s="112"/>
      <c r="I6" s="112"/>
      <c r="J6" s="112"/>
      <c r="K6" s="112"/>
      <c r="L6" s="114"/>
    </row>
    <row r="7" spans="1:12" s="71" customFormat="1" ht="25.5" customHeight="1">
      <c r="A7" s="117"/>
      <c r="B7" s="60" t="s">
        <v>238</v>
      </c>
      <c r="C7" s="61"/>
      <c r="D7" s="118">
        <f>SUM(D8:D18)</f>
        <v>142</v>
      </c>
      <c r="E7" s="118"/>
      <c r="F7" s="118">
        <f>SUM(F8:F18)</f>
        <v>142</v>
      </c>
      <c r="G7" s="119"/>
      <c r="H7" s="119"/>
      <c r="I7" s="119"/>
      <c r="J7" s="119"/>
      <c r="K7" s="119"/>
      <c r="L7" s="126"/>
    </row>
    <row r="8" spans="1:12" s="102" customFormat="1" ht="24" customHeight="1">
      <c r="A8" s="117" t="s">
        <v>86</v>
      </c>
      <c r="B8" s="60" t="s">
        <v>239</v>
      </c>
      <c r="C8" s="99" t="s">
        <v>240</v>
      </c>
      <c r="D8" s="118">
        <f>F8</f>
        <v>18</v>
      </c>
      <c r="E8" s="118"/>
      <c r="F8" s="118">
        <v>18</v>
      </c>
      <c r="G8" s="120" t="s">
        <v>241</v>
      </c>
      <c r="H8" s="121" t="s">
        <v>242</v>
      </c>
      <c r="I8" s="121" t="s">
        <v>243</v>
      </c>
      <c r="J8" s="127" t="s">
        <v>244</v>
      </c>
      <c r="K8" s="120" t="s">
        <v>245</v>
      </c>
      <c r="L8" s="99" t="s">
        <v>246</v>
      </c>
    </row>
    <row r="9" spans="1:12" s="102" customFormat="1" ht="24" customHeight="1">
      <c r="A9" s="117" t="s">
        <v>86</v>
      </c>
      <c r="B9" s="60" t="s">
        <v>247</v>
      </c>
      <c r="C9" s="99" t="s">
        <v>240</v>
      </c>
      <c r="D9" s="118">
        <f>F9</f>
        <v>100</v>
      </c>
      <c r="E9" s="118"/>
      <c r="F9" s="118">
        <v>100</v>
      </c>
      <c r="G9" s="120" t="s">
        <v>241</v>
      </c>
      <c r="H9" s="121" t="s">
        <v>242</v>
      </c>
      <c r="I9" s="127" t="s">
        <v>248</v>
      </c>
      <c r="J9" s="128" t="s">
        <v>249</v>
      </c>
      <c r="K9" s="120" t="s">
        <v>245</v>
      </c>
      <c r="L9" s="99" t="s">
        <v>246</v>
      </c>
    </row>
    <row r="10" spans="1:12" s="102" customFormat="1" ht="24" customHeight="1">
      <c r="A10" s="117" t="s">
        <v>86</v>
      </c>
      <c r="B10" s="60" t="s">
        <v>250</v>
      </c>
      <c r="C10" s="99" t="s">
        <v>240</v>
      </c>
      <c r="D10" s="118">
        <f>F10</f>
        <v>6</v>
      </c>
      <c r="E10" s="118"/>
      <c r="F10" s="118">
        <v>6</v>
      </c>
      <c r="G10" s="120" t="s">
        <v>241</v>
      </c>
      <c r="H10" s="121" t="s">
        <v>242</v>
      </c>
      <c r="I10" s="121" t="s">
        <v>251</v>
      </c>
      <c r="J10" s="127" t="s">
        <v>252</v>
      </c>
      <c r="K10" s="120" t="s">
        <v>245</v>
      </c>
      <c r="L10" s="99" t="s">
        <v>246</v>
      </c>
    </row>
    <row r="11" spans="1:13" s="103" customFormat="1" ht="24" customHeight="1">
      <c r="A11" s="117" t="s">
        <v>86</v>
      </c>
      <c r="B11" s="60" t="s">
        <v>253</v>
      </c>
      <c r="C11" s="99" t="s">
        <v>240</v>
      </c>
      <c r="D11" s="118">
        <f>F11</f>
        <v>12</v>
      </c>
      <c r="E11" s="118"/>
      <c r="F11" s="118">
        <v>12</v>
      </c>
      <c r="G11" s="120" t="s">
        <v>241</v>
      </c>
      <c r="H11" s="121" t="s">
        <v>242</v>
      </c>
      <c r="I11" s="127" t="s">
        <v>254</v>
      </c>
      <c r="J11" s="127" t="s">
        <v>255</v>
      </c>
      <c r="K11" s="120" t="s">
        <v>245</v>
      </c>
      <c r="L11" s="99" t="s">
        <v>246</v>
      </c>
      <c r="M11" s="102"/>
    </row>
    <row r="12" spans="1:12" s="102" customFormat="1" ht="24" customHeight="1">
      <c r="A12" s="117" t="s">
        <v>86</v>
      </c>
      <c r="B12" s="60" t="s">
        <v>256</v>
      </c>
      <c r="C12" s="99" t="s">
        <v>240</v>
      </c>
      <c r="D12" s="118">
        <f>F12</f>
        <v>6</v>
      </c>
      <c r="E12" s="118"/>
      <c r="F12" s="118">
        <v>6</v>
      </c>
      <c r="G12" s="120" t="s">
        <v>241</v>
      </c>
      <c r="H12" s="121" t="s">
        <v>242</v>
      </c>
      <c r="I12" s="127" t="s">
        <v>257</v>
      </c>
      <c r="J12" s="127" t="s">
        <v>258</v>
      </c>
      <c r="K12" s="120" t="s">
        <v>245</v>
      </c>
      <c r="L12" s="99" t="s">
        <v>246</v>
      </c>
    </row>
    <row r="13" spans="1:13" s="104" customFormat="1" ht="24" customHeight="1">
      <c r="A13" s="61"/>
      <c r="B13" s="60"/>
      <c r="C13" s="99"/>
      <c r="D13" s="122"/>
      <c r="E13" s="122"/>
      <c r="F13" s="122"/>
      <c r="G13" s="120"/>
      <c r="H13" s="121"/>
      <c r="I13" s="127"/>
      <c r="J13" s="127"/>
      <c r="K13" s="120"/>
      <c r="L13" s="99"/>
      <c r="M13" s="102"/>
    </row>
    <row r="14" spans="1:12" s="102" customFormat="1" ht="24" customHeight="1">
      <c r="A14" s="61"/>
      <c r="B14" s="60"/>
      <c r="C14" s="99"/>
      <c r="D14" s="122"/>
      <c r="E14" s="122"/>
      <c r="F14" s="122"/>
      <c r="G14" s="120"/>
      <c r="H14" s="120"/>
      <c r="I14" s="129"/>
      <c r="J14" s="129"/>
      <c r="K14" s="120"/>
      <c r="L14" s="99"/>
    </row>
    <row r="15" spans="1:12" s="102" customFormat="1" ht="24" customHeight="1">
      <c r="A15" s="61"/>
      <c r="B15" s="60"/>
      <c r="C15" s="99"/>
      <c r="D15" s="122"/>
      <c r="E15" s="122"/>
      <c r="F15" s="122"/>
      <c r="G15" s="120"/>
      <c r="H15" s="120"/>
      <c r="I15" s="129"/>
      <c r="J15" s="129"/>
      <c r="K15" s="120"/>
      <c r="L15" s="99"/>
    </row>
    <row r="16" spans="1:12" s="102" customFormat="1" ht="24" customHeight="1">
      <c r="A16" s="61"/>
      <c r="B16" s="60"/>
      <c r="C16" s="99"/>
      <c r="D16" s="59"/>
      <c r="E16" s="59"/>
      <c r="F16" s="59"/>
      <c r="G16" s="99"/>
      <c r="H16" s="99"/>
      <c r="I16" s="126"/>
      <c r="J16" s="126"/>
      <c r="K16" s="99"/>
      <c r="L16" s="99"/>
    </row>
    <row r="17" spans="1:13" s="104" customFormat="1" ht="24" customHeight="1">
      <c r="A17" s="61"/>
      <c r="B17" s="60"/>
      <c r="C17" s="99"/>
      <c r="D17" s="59"/>
      <c r="E17" s="59"/>
      <c r="F17" s="59"/>
      <c r="G17" s="99"/>
      <c r="H17" s="99"/>
      <c r="I17" s="126"/>
      <c r="J17" s="126"/>
      <c r="K17" s="99"/>
      <c r="L17" s="99"/>
      <c r="M17" s="102"/>
    </row>
    <row r="18" spans="1:12" s="102" customFormat="1" ht="24" customHeight="1">
      <c r="A18" s="61"/>
      <c r="B18" s="60"/>
      <c r="C18" s="99"/>
      <c r="D18" s="59"/>
      <c r="E18" s="59"/>
      <c r="F18" s="59"/>
      <c r="G18" s="99"/>
      <c r="H18" s="99"/>
      <c r="I18" s="126"/>
      <c r="J18" s="126"/>
      <c r="K18" s="99"/>
      <c r="L18" s="99"/>
    </row>
    <row r="19" spans="1:12" s="1" customFormat="1" ht="26.25" customHeight="1">
      <c r="A19" s="123" t="s">
        <v>259</v>
      </c>
      <c r="B19" s="124"/>
      <c r="C19" s="124"/>
      <c r="D19" s="124"/>
      <c r="E19" s="124"/>
      <c r="F19" s="124"/>
      <c r="G19" s="124"/>
      <c r="H19" s="124"/>
      <c r="I19" s="124"/>
      <c r="J19" s="124"/>
      <c r="K19" s="124"/>
      <c r="L19" s="124"/>
    </row>
    <row r="20" spans="2:10" ht="25.5" customHeight="1">
      <c r="B20" s="101"/>
      <c r="C20" s="101"/>
      <c r="D20" s="101"/>
      <c r="E20" s="101"/>
      <c r="F20" s="101"/>
      <c r="J20" s="101"/>
    </row>
    <row r="21" spans="4:6" ht="25.5" customHeight="1">
      <c r="D21" s="101"/>
      <c r="E21" s="101"/>
      <c r="F21" s="101"/>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77"/>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IT12"/>
  <sheetViews>
    <sheetView showGridLines="0" zoomScaleSheetLayoutView="64" workbookViewId="0" topLeftCell="A8">
      <selection activeCell="D8" sqref="D8"/>
    </sheetView>
  </sheetViews>
  <sheetFormatPr defaultColWidth="9.16015625" defaultRowHeight="23.25" customHeight="1"/>
  <cols>
    <col min="1" max="1" width="24.16015625" style="0" customWidth="1"/>
    <col min="2" max="2" width="12.66015625" style="0" customWidth="1"/>
    <col min="3" max="3" width="12.16015625" style="0" customWidth="1"/>
    <col min="4" max="4" width="10.66015625" style="0" customWidth="1"/>
    <col min="5" max="5" width="10" style="0" customWidth="1"/>
    <col min="6" max="6" width="9.83203125" style="0" customWidth="1"/>
    <col min="7" max="7" width="12.16015625" style="0" customWidth="1"/>
    <col min="8" max="8" width="11.66015625" style="0" customWidth="1"/>
    <col min="9" max="9" width="84.16015625" style="0" customWidth="1"/>
    <col min="10" max="10" width="47.5" style="0" customWidth="1"/>
    <col min="11" max="11" width="25" style="0" customWidth="1"/>
    <col min="12" max="12" width="17.83203125" style="0" customWidth="1"/>
    <col min="13" max="254" width="9.16015625" style="0" customWidth="1"/>
  </cols>
  <sheetData>
    <row r="1" spans="1:12" ht="23.25" customHeight="1">
      <c r="A1" s="72" t="s">
        <v>260</v>
      </c>
      <c r="L1" s="92"/>
    </row>
    <row r="2" spans="1:12" ht="23.25" customHeight="1">
      <c r="A2" s="73" t="s">
        <v>261</v>
      </c>
      <c r="B2" s="73"/>
      <c r="C2" s="73"/>
      <c r="D2" s="73"/>
      <c r="E2" s="73"/>
      <c r="F2" s="73"/>
      <c r="G2" s="73"/>
      <c r="H2" s="73"/>
      <c r="I2" s="73"/>
      <c r="J2" s="73"/>
      <c r="K2" s="73"/>
      <c r="L2" s="73"/>
    </row>
    <row r="3" spans="1:12" ht="23.25" customHeight="1">
      <c r="A3" s="74"/>
      <c r="B3" s="74"/>
      <c r="C3" s="74"/>
      <c r="D3" s="74"/>
      <c r="E3" s="74"/>
      <c r="F3" s="74"/>
      <c r="G3" s="74"/>
      <c r="H3" s="74"/>
      <c r="I3" s="74"/>
      <c r="J3" s="74"/>
      <c r="K3" s="74"/>
      <c r="L3" s="93" t="s">
        <v>3</v>
      </c>
    </row>
    <row r="4" spans="1:12" s="1" customFormat="1" ht="23.25" customHeight="1">
      <c r="A4" s="75" t="s">
        <v>262</v>
      </c>
      <c r="B4" s="76" t="s">
        <v>263</v>
      </c>
      <c r="C4" s="77"/>
      <c r="D4" s="77"/>
      <c r="E4" s="77"/>
      <c r="F4" s="77"/>
      <c r="G4" s="78"/>
      <c r="H4" s="79"/>
      <c r="I4" s="94" t="s">
        <v>264</v>
      </c>
      <c r="J4" s="80" t="s">
        <v>265</v>
      </c>
      <c r="K4" s="80" t="s">
        <v>266</v>
      </c>
      <c r="L4" s="80"/>
    </row>
    <row r="5" spans="1:12" s="1" customFormat="1" ht="23.25" customHeight="1">
      <c r="A5" s="80"/>
      <c r="B5" s="81" t="s">
        <v>229</v>
      </c>
      <c r="C5" s="76" t="s">
        <v>267</v>
      </c>
      <c r="D5" s="78"/>
      <c r="E5" s="78"/>
      <c r="F5" s="79"/>
      <c r="G5" s="82" t="s">
        <v>268</v>
      </c>
      <c r="H5" s="83"/>
      <c r="I5" s="85"/>
      <c r="J5" s="80"/>
      <c r="K5" s="80" t="s">
        <v>269</v>
      </c>
      <c r="L5" s="80" t="s">
        <v>270</v>
      </c>
    </row>
    <row r="6" spans="1:12" s="1" customFormat="1" ht="47.25" customHeight="1">
      <c r="A6" s="80"/>
      <c r="B6" s="80"/>
      <c r="C6" s="84" t="s">
        <v>271</v>
      </c>
      <c r="D6" s="84" t="s">
        <v>272</v>
      </c>
      <c r="E6" s="84" t="s">
        <v>273</v>
      </c>
      <c r="F6" s="84" t="s">
        <v>274</v>
      </c>
      <c r="G6" s="85" t="s">
        <v>110</v>
      </c>
      <c r="H6" s="85" t="s">
        <v>275</v>
      </c>
      <c r="I6" s="95"/>
      <c r="J6" s="80"/>
      <c r="K6" s="80"/>
      <c r="L6" s="80"/>
    </row>
    <row r="7" spans="1:254" s="71" customFormat="1" ht="22.5" customHeight="1">
      <c r="A7" s="86" t="s">
        <v>238</v>
      </c>
      <c r="B7" s="87"/>
      <c r="C7" s="87"/>
      <c r="D7" s="87"/>
      <c r="E7" s="87"/>
      <c r="F7" s="87"/>
      <c r="G7" s="87"/>
      <c r="H7" s="87"/>
      <c r="I7" s="96"/>
      <c r="J7" s="97"/>
      <c r="K7" s="96"/>
      <c r="L7" s="96"/>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12" s="1" customFormat="1" ht="408.75" customHeight="1">
      <c r="A8" s="88" t="s">
        <v>87</v>
      </c>
      <c r="B8" s="89">
        <f>C8</f>
        <v>1331.17</v>
      </c>
      <c r="C8" s="89">
        <f>'部门收支总表'!B6</f>
        <v>1331.17</v>
      </c>
      <c r="D8" s="87"/>
      <c r="E8" s="87"/>
      <c r="F8" s="87"/>
      <c r="G8" s="87">
        <f>'部门收支总表'!F6</f>
        <v>1189.17</v>
      </c>
      <c r="H8" s="87">
        <f>'部门收支总表'!F10</f>
        <v>142</v>
      </c>
      <c r="I8" s="98" t="s">
        <v>276</v>
      </c>
      <c r="J8" s="99" t="s">
        <v>277</v>
      </c>
      <c r="K8" s="99" t="s">
        <v>278</v>
      </c>
      <c r="L8" s="99" t="s">
        <v>279</v>
      </c>
    </row>
    <row r="9" spans="1:12" s="1" customFormat="1" ht="6" customHeight="1">
      <c r="A9" s="90"/>
      <c r="B9" s="91"/>
      <c r="C9" s="91"/>
      <c r="D9" s="87"/>
      <c r="E9" s="87"/>
      <c r="F9" s="91"/>
      <c r="G9" s="91"/>
      <c r="H9" s="91"/>
      <c r="I9" s="100"/>
      <c r="J9" s="100"/>
      <c r="K9" s="100"/>
      <c r="L9" s="100"/>
    </row>
    <row r="10" ht="22.5" customHeight="1"/>
    <row r="11" ht="22.5" customHeight="1"/>
    <row r="12" ht="22.5" customHeight="1">
      <c r="L12" s="101"/>
    </row>
  </sheetData>
  <sheetProtection/>
  <mergeCells count="8">
    <mergeCell ref="K4:L4"/>
    <mergeCell ref="G5:H5"/>
    <mergeCell ref="A4:A6"/>
    <mergeCell ref="B5:B6"/>
    <mergeCell ref="I4:I6"/>
    <mergeCell ref="J4:J6"/>
    <mergeCell ref="K5:K6"/>
    <mergeCell ref="L5:L6"/>
  </mergeCells>
  <printOptions/>
  <pageMargins left="0.75" right="0.4326388888888889" top="1" bottom="1" header="0.5" footer="0.5"/>
  <pageSetup horizontalDpi="600" verticalDpi="600" orientation="landscape" scale="55"/>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2"/>
  <sheetViews>
    <sheetView showGridLines="0" zoomScaleSheetLayoutView="100" workbookViewId="0" topLeftCell="A1">
      <selection activeCell="H12" activeCellId="3" sqref="H8 H10 H11 H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21" t="s">
        <v>280</v>
      </c>
      <c r="B1" s="22"/>
      <c r="C1" s="22"/>
      <c r="D1" s="22"/>
      <c r="E1" s="22"/>
      <c r="F1" s="22"/>
      <c r="G1" s="22"/>
      <c r="H1" s="22"/>
      <c r="I1" s="22"/>
      <c r="J1" s="22"/>
      <c r="K1" s="22"/>
      <c r="L1" s="22"/>
      <c r="M1" s="22"/>
      <c r="N1" s="22"/>
      <c r="O1" s="22"/>
      <c r="P1" s="22"/>
      <c r="Q1" s="22"/>
      <c r="R1" s="49"/>
    </row>
    <row r="2" spans="1:18" ht="21.75" customHeight="1">
      <c r="A2" s="23" t="s">
        <v>281</v>
      </c>
      <c r="B2" s="23"/>
      <c r="C2" s="23"/>
      <c r="D2" s="23"/>
      <c r="E2" s="23"/>
      <c r="F2" s="23"/>
      <c r="G2" s="23"/>
      <c r="H2" s="23"/>
      <c r="I2" s="23"/>
      <c r="J2" s="23"/>
      <c r="K2" s="23"/>
      <c r="L2" s="23"/>
      <c r="M2" s="23"/>
      <c r="N2" s="23"/>
      <c r="O2" s="23"/>
      <c r="P2" s="23"/>
      <c r="Q2" s="23"/>
      <c r="R2" s="49"/>
    </row>
    <row r="3" spans="1:18" ht="18" customHeight="1">
      <c r="A3" s="24" t="s">
        <v>166</v>
      </c>
      <c r="B3" s="22"/>
      <c r="C3" s="22"/>
      <c r="D3" s="22"/>
      <c r="E3" s="22"/>
      <c r="F3" s="22"/>
      <c r="G3" s="22"/>
      <c r="H3" s="22"/>
      <c r="I3" s="22"/>
      <c r="J3" s="22"/>
      <c r="K3" s="22"/>
      <c r="L3" s="22"/>
      <c r="M3" s="22"/>
      <c r="N3" s="22"/>
      <c r="O3" s="22"/>
      <c r="P3" s="65" t="s">
        <v>282</v>
      </c>
      <c r="Q3" s="65"/>
      <c r="R3" s="49"/>
    </row>
    <row r="4" spans="1:18" ht="30" customHeight="1">
      <c r="A4" s="53" t="s">
        <v>283</v>
      </c>
      <c r="B4" s="53" t="s">
        <v>284</v>
      </c>
      <c r="C4" s="53" t="s">
        <v>285</v>
      </c>
      <c r="D4" s="53" t="s">
        <v>286</v>
      </c>
      <c r="E4" s="53" t="s">
        <v>287</v>
      </c>
      <c r="F4" s="28" t="s">
        <v>230</v>
      </c>
      <c r="G4" s="28"/>
      <c r="H4" s="28"/>
      <c r="I4" s="28"/>
      <c r="J4" s="28"/>
      <c r="K4" s="28"/>
      <c r="L4" s="28"/>
      <c r="M4" s="28"/>
      <c r="N4" s="28"/>
      <c r="O4" s="28"/>
      <c r="P4" s="45"/>
      <c r="Q4" s="45"/>
      <c r="R4" s="49"/>
    </row>
    <row r="5" spans="1:18" ht="30" customHeight="1">
      <c r="A5" s="53"/>
      <c r="B5" s="53"/>
      <c r="C5" s="53"/>
      <c r="D5" s="53"/>
      <c r="E5" s="53"/>
      <c r="F5" s="28" t="s">
        <v>238</v>
      </c>
      <c r="G5" s="30" t="s">
        <v>73</v>
      </c>
      <c r="H5" s="31"/>
      <c r="I5" s="31"/>
      <c r="J5" s="31" t="s">
        <v>288</v>
      </c>
      <c r="K5" s="31" t="s">
        <v>75</v>
      </c>
      <c r="L5" s="31" t="s">
        <v>289</v>
      </c>
      <c r="M5" s="31" t="s">
        <v>77</v>
      </c>
      <c r="N5" s="31" t="s">
        <v>78</v>
      </c>
      <c r="O5" s="31" t="s">
        <v>81</v>
      </c>
      <c r="P5" s="31" t="s">
        <v>79</v>
      </c>
      <c r="Q5" s="31" t="s">
        <v>80</v>
      </c>
      <c r="R5" s="49"/>
    </row>
    <row r="6" spans="1:18" ht="34.5" customHeight="1">
      <c r="A6" s="53"/>
      <c r="B6" s="53"/>
      <c r="C6" s="53"/>
      <c r="D6" s="53"/>
      <c r="E6" s="53"/>
      <c r="F6" s="33"/>
      <c r="G6" s="34" t="s">
        <v>117</v>
      </c>
      <c r="H6" s="35" t="s">
        <v>84</v>
      </c>
      <c r="I6" s="31" t="s">
        <v>85</v>
      </c>
      <c r="J6" s="31"/>
      <c r="K6" s="31"/>
      <c r="L6" s="31"/>
      <c r="M6" s="31"/>
      <c r="N6" s="31"/>
      <c r="O6" s="31"/>
      <c r="P6" s="31"/>
      <c r="Q6" s="31"/>
      <c r="R6" s="49"/>
    </row>
    <row r="7" spans="1:17" s="52" customFormat="1" ht="21" customHeight="1">
      <c r="A7" s="54"/>
      <c r="B7" s="54"/>
      <c r="C7" s="54"/>
      <c r="D7" s="54"/>
      <c r="E7" s="54"/>
      <c r="F7" s="55">
        <f aca="true" t="shared" si="0" ref="F7:I7">SUM(F8:F15)</f>
        <v>271</v>
      </c>
      <c r="G7" s="55">
        <f t="shared" si="0"/>
        <v>271</v>
      </c>
      <c r="H7" s="55">
        <f t="shared" si="0"/>
        <v>153</v>
      </c>
      <c r="I7" s="55">
        <f t="shared" si="0"/>
        <v>118</v>
      </c>
      <c r="J7" s="66"/>
      <c r="K7" s="66"/>
      <c r="L7" s="66"/>
      <c r="M7" s="66"/>
      <c r="N7" s="66"/>
      <c r="O7" s="66"/>
      <c r="P7" s="66"/>
      <c r="Q7" s="66"/>
    </row>
    <row r="8" spans="1:17" s="52" customFormat="1" ht="21" customHeight="1">
      <c r="A8" s="56" t="s">
        <v>290</v>
      </c>
      <c r="B8" s="56" t="s">
        <v>291</v>
      </c>
      <c r="C8" s="57"/>
      <c r="D8" s="57"/>
      <c r="E8" s="58"/>
      <c r="F8" s="59">
        <v>20</v>
      </c>
      <c r="G8" s="59">
        <v>20</v>
      </c>
      <c r="H8" s="59">
        <v>20</v>
      </c>
      <c r="I8" s="67"/>
      <c r="J8" s="68"/>
      <c r="K8" s="68"/>
      <c r="L8" s="68"/>
      <c r="M8" s="68"/>
      <c r="N8" s="68"/>
      <c r="O8" s="67"/>
      <c r="P8" s="68"/>
      <c r="Q8" s="68"/>
    </row>
    <row r="9" spans="1:17" s="52" customFormat="1" ht="21" customHeight="1">
      <c r="A9" s="60" t="s">
        <v>292</v>
      </c>
      <c r="B9" s="56" t="s">
        <v>293</v>
      </c>
      <c r="C9" s="61"/>
      <c r="D9" s="62"/>
      <c r="E9" s="61"/>
      <c r="F9" s="59">
        <v>65</v>
      </c>
      <c r="G9" s="59">
        <v>65</v>
      </c>
      <c r="H9" s="59"/>
      <c r="I9" s="59">
        <v>65</v>
      </c>
      <c r="J9" s="69"/>
      <c r="K9" s="69"/>
      <c r="L9" s="69"/>
      <c r="M9" s="69"/>
      <c r="N9" s="69"/>
      <c r="O9" s="69"/>
      <c r="P9" s="69"/>
      <c r="Q9" s="69"/>
    </row>
    <row r="10" spans="1:17" s="52" customFormat="1" ht="21" customHeight="1">
      <c r="A10" s="56" t="s">
        <v>294</v>
      </c>
      <c r="B10" s="56"/>
      <c r="C10" s="63"/>
      <c r="D10" s="63"/>
      <c r="E10" s="63"/>
      <c r="F10" s="59">
        <v>30</v>
      </c>
      <c r="G10" s="59">
        <v>30</v>
      </c>
      <c r="H10" s="59">
        <v>30</v>
      </c>
      <c r="I10" s="70"/>
      <c r="J10" s="70"/>
      <c r="K10" s="70"/>
      <c r="L10" s="70"/>
      <c r="M10" s="70"/>
      <c r="N10" s="70"/>
      <c r="O10" s="70"/>
      <c r="P10" s="70"/>
      <c r="Q10" s="70"/>
    </row>
    <row r="11" spans="1:17" s="52" customFormat="1" ht="21" customHeight="1">
      <c r="A11" s="56" t="s">
        <v>295</v>
      </c>
      <c r="B11" s="63"/>
      <c r="C11" s="63"/>
      <c r="D11" s="63"/>
      <c r="E11" s="63"/>
      <c r="F11" s="59">
        <v>50</v>
      </c>
      <c r="G11" s="59">
        <v>50</v>
      </c>
      <c r="H11" s="59">
        <v>50</v>
      </c>
      <c r="I11" s="70"/>
      <c r="J11" s="70"/>
      <c r="K11" s="70"/>
      <c r="L11" s="70"/>
      <c r="M11" s="70"/>
      <c r="N11" s="70"/>
      <c r="O11" s="70"/>
      <c r="P11" s="70"/>
      <c r="Q11" s="70"/>
    </row>
    <row r="12" spans="1:17" s="52" customFormat="1" ht="21" customHeight="1">
      <c r="A12" s="56" t="s">
        <v>296</v>
      </c>
      <c r="B12" s="63"/>
      <c r="C12" s="63"/>
      <c r="D12" s="63"/>
      <c r="E12" s="63"/>
      <c r="F12" s="59">
        <v>20</v>
      </c>
      <c r="G12" s="59">
        <v>20</v>
      </c>
      <c r="H12" s="59">
        <v>20</v>
      </c>
      <c r="I12" s="70"/>
      <c r="J12" s="70"/>
      <c r="K12" s="70"/>
      <c r="L12" s="70"/>
      <c r="M12" s="70"/>
      <c r="N12" s="70"/>
      <c r="O12" s="70"/>
      <c r="P12" s="70"/>
      <c r="Q12" s="70"/>
    </row>
    <row r="13" spans="1:17" s="52" customFormat="1" ht="21" customHeight="1">
      <c r="A13" s="56" t="s">
        <v>297</v>
      </c>
      <c r="B13" s="63"/>
      <c r="C13" s="63"/>
      <c r="D13" s="63"/>
      <c r="E13" s="63"/>
      <c r="F13" s="59">
        <v>5</v>
      </c>
      <c r="G13" s="59">
        <v>5</v>
      </c>
      <c r="H13" s="59">
        <v>5</v>
      </c>
      <c r="I13" s="70"/>
      <c r="J13" s="70"/>
      <c r="K13" s="70"/>
      <c r="L13" s="70"/>
      <c r="M13" s="70"/>
      <c r="N13" s="70"/>
      <c r="O13" s="70"/>
      <c r="P13" s="70"/>
      <c r="Q13" s="70"/>
    </row>
    <row r="14" spans="1:17" s="52" customFormat="1" ht="21" customHeight="1">
      <c r="A14" s="56" t="s">
        <v>298</v>
      </c>
      <c r="B14" s="63"/>
      <c r="C14" s="63"/>
      <c r="D14" s="63"/>
      <c r="E14" s="63"/>
      <c r="F14" s="59">
        <v>10</v>
      </c>
      <c r="G14" s="59">
        <v>10</v>
      </c>
      <c r="H14" s="59">
        <v>10</v>
      </c>
      <c r="I14" s="70"/>
      <c r="J14" s="70"/>
      <c r="K14" s="70"/>
      <c r="L14" s="70"/>
      <c r="M14" s="70"/>
      <c r="N14" s="70"/>
      <c r="O14" s="70"/>
      <c r="P14" s="70"/>
      <c r="Q14" s="70"/>
    </row>
    <row r="15" spans="1:17" ht="19.5" customHeight="1">
      <c r="A15" s="64" t="s">
        <v>299</v>
      </c>
      <c r="B15" s="63"/>
      <c r="C15" s="63"/>
      <c r="D15" s="63"/>
      <c r="E15" s="63"/>
      <c r="F15" s="59">
        <v>71</v>
      </c>
      <c r="G15" s="59">
        <v>71</v>
      </c>
      <c r="H15" s="59">
        <v>18</v>
      </c>
      <c r="I15" s="59">
        <f>71-18</f>
        <v>53</v>
      </c>
      <c r="J15" s="12"/>
      <c r="K15" s="12"/>
      <c r="L15" s="12"/>
      <c r="M15" s="12"/>
      <c r="N15" s="12"/>
      <c r="O15" s="12"/>
      <c r="P15" s="12"/>
      <c r="Q15" s="12"/>
    </row>
    <row r="16" spans="1:17" ht="19.5" customHeight="1">
      <c r="A16" s="12"/>
      <c r="B16" s="12"/>
      <c r="C16" s="12"/>
      <c r="D16" s="12"/>
      <c r="E16" s="12"/>
      <c r="F16" s="12"/>
      <c r="G16" s="12"/>
      <c r="H16" s="12"/>
      <c r="I16" s="12"/>
      <c r="J16" s="12"/>
      <c r="K16" s="12"/>
      <c r="L16" s="12"/>
      <c r="M16" s="12"/>
      <c r="N16" s="12"/>
      <c r="O16" s="12"/>
      <c r="P16" s="12"/>
      <c r="Q16" s="12"/>
    </row>
    <row r="17" spans="1:17" ht="19.5" customHeight="1">
      <c r="A17" s="12"/>
      <c r="B17" s="12"/>
      <c r="C17" s="12"/>
      <c r="D17" s="12"/>
      <c r="E17" s="12"/>
      <c r="F17" s="12"/>
      <c r="G17" s="12"/>
      <c r="H17" s="12"/>
      <c r="I17" s="12"/>
      <c r="J17" s="12"/>
      <c r="K17" s="48"/>
      <c r="L17" s="12"/>
      <c r="M17" s="12"/>
      <c r="N17" s="12"/>
      <c r="O17" s="12"/>
      <c r="P17" s="12"/>
      <c r="Q17" s="12"/>
    </row>
    <row r="18" spans="1:17" ht="19.5" customHeight="1">
      <c r="A18" s="12"/>
      <c r="B18" s="12"/>
      <c r="C18" s="12"/>
      <c r="D18" s="12"/>
      <c r="E18" s="12"/>
      <c r="F18" s="12"/>
      <c r="G18" s="12"/>
      <c r="H18" s="12"/>
      <c r="I18" s="12"/>
      <c r="J18" s="12"/>
      <c r="K18" s="12"/>
      <c r="L18" s="12"/>
      <c r="M18" s="12"/>
      <c r="N18" s="12"/>
      <c r="O18" s="12"/>
      <c r="P18" s="12"/>
      <c r="Q18" s="12"/>
    </row>
    <row r="19" spans="1:17" ht="19.5" customHeight="1">
      <c r="A19" s="12"/>
      <c r="B19" s="12"/>
      <c r="C19" s="12"/>
      <c r="D19" s="12"/>
      <c r="E19" s="12"/>
      <c r="F19" s="12"/>
      <c r="G19" s="12"/>
      <c r="H19" s="12"/>
      <c r="I19" s="12"/>
      <c r="J19" s="12"/>
      <c r="K19" s="12"/>
      <c r="L19" s="12"/>
      <c r="M19" s="12"/>
      <c r="N19" s="12"/>
      <c r="O19" s="12"/>
      <c r="P19" s="12"/>
      <c r="Q19" s="12"/>
    </row>
    <row r="20" spans="1:17" ht="19.5" customHeight="1">
      <c r="A20" s="12"/>
      <c r="B20" s="12"/>
      <c r="C20" s="12"/>
      <c r="D20" s="12"/>
      <c r="E20" s="12"/>
      <c r="F20" s="12"/>
      <c r="G20" s="12"/>
      <c r="H20" s="12"/>
      <c r="I20" s="12"/>
      <c r="J20" s="12"/>
      <c r="K20" s="12"/>
      <c r="L20" s="12"/>
      <c r="M20" s="12"/>
      <c r="N20" s="12"/>
      <c r="O20" s="12"/>
      <c r="P20" s="12"/>
      <c r="Q20" s="12"/>
    </row>
    <row r="21" spans="1:17" ht="19.5" customHeight="1">
      <c r="A21" s="12"/>
      <c r="B21" s="12"/>
      <c r="C21" s="12"/>
      <c r="D21" s="12"/>
      <c r="E21" s="12"/>
      <c r="F21" s="12"/>
      <c r="G21" s="12"/>
      <c r="H21" s="12"/>
      <c r="I21" s="12"/>
      <c r="J21" s="12"/>
      <c r="K21" s="12"/>
      <c r="L21" s="12"/>
      <c r="M21" s="12"/>
      <c r="N21" s="12"/>
      <c r="O21" s="12"/>
      <c r="P21" s="12"/>
      <c r="Q21" s="12"/>
    </row>
    <row r="22" spans="1:17" ht="19.5" customHeight="1">
      <c r="A22" s="12"/>
      <c r="B22" s="12"/>
      <c r="C22" s="12"/>
      <c r="D22" s="12"/>
      <c r="E22" s="12"/>
      <c r="F22" s="12"/>
      <c r="G22" s="12"/>
      <c r="H22" s="12"/>
      <c r="I22" s="12"/>
      <c r="J22" s="12"/>
      <c r="K22" s="12"/>
      <c r="L22" s="12"/>
      <c r="M22" s="12"/>
      <c r="N22" s="12"/>
      <c r="O22" s="12"/>
      <c r="P22" s="12"/>
      <c r="Q22" s="12"/>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orientation="landscape" paperSize="9" scale="87"/>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tabSelected="1" zoomScaleSheetLayoutView="100" workbookViewId="0" topLeftCell="A1">
      <selection activeCell="E13" sqref="E13"/>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21" t="s">
        <v>300</v>
      </c>
      <c r="B1" s="22"/>
      <c r="C1" s="22"/>
      <c r="D1" s="22"/>
      <c r="E1" s="22"/>
      <c r="F1" s="22"/>
      <c r="G1" s="22"/>
      <c r="H1" s="22"/>
      <c r="I1" s="22"/>
      <c r="J1" s="22"/>
      <c r="K1" s="22"/>
      <c r="L1" s="22"/>
      <c r="M1" s="22"/>
      <c r="N1" s="22"/>
      <c r="O1" s="22"/>
      <c r="P1" s="22"/>
      <c r="Q1" s="22"/>
      <c r="R1" s="49"/>
    </row>
    <row r="2" spans="1:18" ht="21.75" customHeight="1">
      <c r="A2" s="23" t="s">
        <v>301</v>
      </c>
      <c r="B2" s="23"/>
      <c r="C2" s="23"/>
      <c r="D2" s="23"/>
      <c r="E2" s="23"/>
      <c r="F2" s="23"/>
      <c r="G2" s="23"/>
      <c r="H2" s="23"/>
      <c r="I2" s="23"/>
      <c r="J2" s="23"/>
      <c r="K2" s="23"/>
      <c r="L2" s="23"/>
      <c r="M2" s="23"/>
      <c r="N2" s="23"/>
      <c r="O2" s="23"/>
      <c r="P2" s="23"/>
      <c r="Q2" s="23"/>
      <c r="R2" s="49"/>
    </row>
    <row r="3" spans="1:18" ht="11.25" customHeight="1">
      <c r="A3" s="24"/>
      <c r="B3" s="22"/>
      <c r="C3" s="22"/>
      <c r="D3" s="22"/>
      <c r="E3" s="22"/>
      <c r="F3" s="22"/>
      <c r="G3" s="22"/>
      <c r="H3" s="22"/>
      <c r="I3" s="22"/>
      <c r="J3" s="22"/>
      <c r="K3" s="22"/>
      <c r="L3" s="22"/>
      <c r="M3" s="22"/>
      <c r="N3" s="22"/>
      <c r="O3" s="22"/>
      <c r="P3" s="43" t="s">
        <v>282</v>
      </c>
      <c r="Q3" s="43"/>
      <c r="R3" s="49"/>
    </row>
    <row r="4" spans="1:18" ht="11.25" customHeight="1">
      <c r="A4" s="24" t="s">
        <v>166</v>
      </c>
      <c r="B4" s="24"/>
      <c r="C4" s="24"/>
      <c r="D4" s="22"/>
      <c r="E4" s="22"/>
      <c r="F4" s="22"/>
      <c r="G4" s="22"/>
      <c r="H4" s="22"/>
      <c r="I4" s="22"/>
      <c r="J4" s="22"/>
      <c r="K4" s="22"/>
      <c r="L4" s="22"/>
      <c r="M4" s="22"/>
      <c r="N4" s="22"/>
      <c r="O4" s="22"/>
      <c r="P4" s="44"/>
      <c r="Q4" s="44"/>
      <c r="R4" s="49"/>
    </row>
    <row r="5" spans="1:18" ht="30" customHeight="1">
      <c r="A5" s="25" t="s">
        <v>302</v>
      </c>
      <c r="B5" s="26"/>
      <c r="C5" s="26"/>
      <c r="D5" s="26"/>
      <c r="E5" s="27"/>
      <c r="F5" s="28" t="s">
        <v>230</v>
      </c>
      <c r="G5" s="28"/>
      <c r="H5" s="28"/>
      <c r="I5" s="28"/>
      <c r="J5" s="28"/>
      <c r="K5" s="28"/>
      <c r="L5" s="28"/>
      <c r="M5" s="28"/>
      <c r="N5" s="28"/>
      <c r="O5" s="28"/>
      <c r="P5" s="45"/>
      <c r="Q5" s="45"/>
      <c r="R5" s="49"/>
    </row>
    <row r="6" spans="1:18" ht="30" customHeight="1">
      <c r="A6" s="29" t="s">
        <v>303</v>
      </c>
      <c r="B6" s="29" t="s">
        <v>284</v>
      </c>
      <c r="C6" s="29" t="s">
        <v>304</v>
      </c>
      <c r="D6" s="29" t="s">
        <v>305</v>
      </c>
      <c r="E6" s="29" t="s">
        <v>306</v>
      </c>
      <c r="F6" s="28" t="s">
        <v>238</v>
      </c>
      <c r="G6" s="30" t="s">
        <v>73</v>
      </c>
      <c r="H6" s="31"/>
      <c r="I6" s="31"/>
      <c r="J6" s="31" t="s">
        <v>288</v>
      </c>
      <c r="K6" s="31" t="s">
        <v>75</v>
      </c>
      <c r="L6" s="31" t="s">
        <v>289</v>
      </c>
      <c r="M6" s="31" t="s">
        <v>77</v>
      </c>
      <c r="N6" s="31" t="s">
        <v>78</v>
      </c>
      <c r="O6" s="31" t="s">
        <v>81</v>
      </c>
      <c r="P6" s="31" t="s">
        <v>79</v>
      </c>
      <c r="Q6" s="31" t="s">
        <v>80</v>
      </c>
      <c r="R6" s="49"/>
    </row>
    <row r="7" spans="1:18" ht="25.5" customHeight="1">
      <c r="A7" s="32"/>
      <c r="B7" s="32"/>
      <c r="C7" s="32"/>
      <c r="D7" s="32"/>
      <c r="E7" s="32"/>
      <c r="F7" s="33"/>
      <c r="G7" s="34" t="s">
        <v>117</v>
      </c>
      <c r="H7" s="35" t="s">
        <v>84</v>
      </c>
      <c r="I7" s="31" t="s">
        <v>85</v>
      </c>
      <c r="J7" s="31"/>
      <c r="K7" s="31"/>
      <c r="L7" s="31"/>
      <c r="M7" s="31"/>
      <c r="N7" s="31"/>
      <c r="O7" s="31"/>
      <c r="P7" s="31"/>
      <c r="Q7" s="31"/>
      <c r="R7" s="49"/>
    </row>
    <row r="8" spans="1:18" ht="30" customHeight="1">
      <c r="A8" s="36"/>
      <c r="B8" s="37"/>
      <c r="C8" s="37"/>
      <c r="D8" s="37"/>
      <c r="E8" s="37"/>
      <c r="F8" s="38"/>
      <c r="G8" s="39"/>
      <c r="H8" s="40"/>
      <c r="I8" s="40"/>
      <c r="J8" s="40"/>
      <c r="K8" s="40"/>
      <c r="L8" s="40"/>
      <c r="M8" s="40"/>
      <c r="N8" s="38"/>
      <c r="O8" s="46"/>
      <c r="P8" s="38"/>
      <c r="Q8" s="50"/>
      <c r="R8" s="51"/>
    </row>
    <row r="9" spans="1:18" ht="21.75" customHeight="1">
      <c r="A9" s="41"/>
      <c r="B9" s="41"/>
      <c r="C9" s="41"/>
      <c r="D9" s="41"/>
      <c r="E9" s="41"/>
      <c r="F9" s="41"/>
      <c r="G9" s="41"/>
      <c r="H9" s="41"/>
      <c r="I9" s="41"/>
      <c r="J9" s="41"/>
      <c r="K9" s="41"/>
      <c r="L9" s="41"/>
      <c r="M9" s="41"/>
      <c r="N9" s="41"/>
      <c r="O9" s="41"/>
      <c r="P9" s="47"/>
      <c r="Q9" s="41"/>
      <c r="R9" s="49"/>
    </row>
    <row r="10" spans="1:18" ht="21.75" customHeight="1">
      <c r="A10" s="41"/>
      <c r="B10" s="41"/>
      <c r="C10" s="41"/>
      <c r="D10" s="41"/>
      <c r="E10" s="41"/>
      <c r="F10" s="41"/>
      <c r="G10" s="41"/>
      <c r="H10" s="41"/>
      <c r="I10" s="41"/>
      <c r="J10" s="41"/>
      <c r="K10" s="41"/>
      <c r="L10" s="41"/>
      <c r="M10" s="41"/>
      <c r="N10" s="41"/>
      <c r="O10" s="41"/>
      <c r="P10" s="41"/>
      <c r="Q10" s="41"/>
      <c r="R10" s="49"/>
    </row>
    <row r="11" spans="1:18" ht="21.75" customHeight="1">
      <c r="A11" s="42"/>
      <c r="B11" s="42"/>
      <c r="C11" s="42"/>
      <c r="D11" s="42"/>
      <c r="E11" s="42"/>
      <c r="F11" s="41"/>
      <c r="G11" s="41"/>
      <c r="H11" s="41"/>
      <c r="I11" s="41"/>
      <c r="J11" s="41"/>
      <c r="K11" s="41"/>
      <c r="L11" s="41"/>
      <c r="M11" s="41"/>
      <c r="N11" s="41"/>
      <c r="O11" s="41"/>
      <c r="P11" s="41"/>
      <c r="Q11" s="41"/>
      <c r="R11" s="49"/>
    </row>
    <row r="12" spans="1:18" ht="21.75" customHeight="1">
      <c r="A12" s="42"/>
      <c r="B12" s="42"/>
      <c r="C12" s="42"/>
      <c r="D12" s="42"/>
      <c r="E12" s="42"/>
      <c r="F12" s="41"/>
      <c r="G12" s="41"/>
      <c r="H12" s="42"/>
      <c r="I12" s="41"/>
      <c r="J12" s="41"/>
      <c r="K12" s="41"/>
      <c r="L12" s="41"/>
      <c r="M12" s="42"/>
      <c r="N12" s="42"/>
      <c r="O12" s="41"/>
      <c r="P12" s="41"/>
      <c r="Q12" s="41"/>
      <c r="R12" s="49"/>
    </row>
    <row r="13" spans="1:18" ht="21.75" customHeight="1">
      <c r="A13" s="42"/>
      <c r="B13" s="42"/>
      <c r="C13" s="42"/>
      <c r="D13" s="42"/>
      <c r="E13" s="42"/>
      <c r="F13" s="41"/>
      <c r="G13" s="41"/>
      <c r="H13" s="42"/>
      <c r="I13" s="41"/>
      <c r="J13" s="41"/>
      <c r="K13" s="41"/>
      <c r="L13" s="42"/>
      <c r="M13" s="42"/>
      <c r="N13" s="42"/>
      <c r="O13" s="41"/>
      <c r="P13" s="41"/>
      <c r="Q13" s="41"/>
      <c r="R13" s="49"/>
    </row>
    <row r="14" spans="1:18" ht="21.75" customHeight="1">
      <c r="A14" s="42"/>
      <c r="B14" s="42"/>
      <c r="C14" s="42"/>
      <c r="D14" s="42"/>
      <c r="E14" s="42"/>
      <c r="F14" s="41"/>
      <c r="G14" s="41"/>
      <c r="H14" s="41"/>
      <c r="I14" s="41"/>
      <c r="J14" s="41"/>
      <c r="K14" s="42"/>
      <c r="L14" s="42"/>
      <c r="M14" s="42"/>
      <c r="N14" s="42"/>
      <c r="O14" s="41"/>
      <c r="P14" s="41"/>
      <c r="Q14" s="42"/>
      <c r="R14" s="49"/>
    </row>
    <row r="15" spans="1:18" ht="21.75" customHeight="1">
      <c r="A15" s="42"/>
      <c r="B15" s="42"/>
      <c r="C15" s="42"/>
      <c r="D15" s="42"/>
      <c r="E15" s="42"/>
      <c r="F15" s="42"/>
      <c r="G15" s="42"/>
      <c r="H15" s="42"/>
      <c r="I15" s="42"/>
      <c r="J15" s="42"/>
      <c r="K15" s="42"/>
      <c r="L15" s="42"/>
      <c r="M15" s="42"/>
      <c r="N15" s="42"/>
      <c r="O15" s="41"/>
      <c r="P15" s="42"/>
      <c r="Q15" s="42"/>
      <c r="R15" s="49"/>
    </row>
    <row r="16" spans="1:17" ht="19.5" customHeight="1">
      <c r="A16" s="12"/>
      <c r="B16" s="12"/>
      <c r="C16" s="12"/>
      <c r="D16" s="12"/>
      <c r="E16" s="12"/>
      <c r="F16" s="12"/>
      <c r="G16" s="12"/>
      <c r="H16" s="12"/>
      <c r="I16" s="12"/>
      <c r="J16" s="12"/>
      <c r="K16" s="12"/>
      <c r="L16" s="12"/>
      <c r="M16" s="12"/>
      <c r="N16" s="12"/>
      <c r="O16" s="12"/>
      <c r="P16" s="12"/>
      <c r="Q16" s="12"/>
    </row>
    <row r="17" spans="1:17" ht="19.5" customHeight="1">
      <c r="A17" s="12"/>
      <c r="B17" s="12"/>
      <c r="C17" s="12"/>
      <c r="D17" s="12"/>
      <c r="E17" s="12"/>
      <c r="F17" s="12"/>
      <c r="G17" s="12"/>
      <c r="H17" s="12"/>
      <c r="I17" s="12"/>
      <c r="J17" s="12"/>
      <c r="K17" s="12"/>
      <c r="L17" s="12"/>
      <c r="M17" s="12"/>
      <c r="N17" s="12"/>
      <c r="O17" s="12"/>
      <c r="P17" s="12"/>
      <c r="Q17" s="12"/>
    </row>
    <row r="18" spans="1:17" ht="19.5" customHeight="1">
      <c r="A18" s="12"/>
      <c r="B18" s="12"/>
      <c r="C18" s="12"/>
      <c r="D18" s="12"/>
      <c r="E18" s="12"/>
      <c r="F18" s="12"/>
      <c r="G18" s="12"/>
      <c r="H18" s="12"/>
      <c r="I18" s="12"/>
      <c r="J18" s="12"/>
      <c r="K18" s="48"/>
      <c r="L18" s="12"/>
      <c r="M18" s="12"/>
      <c r="N18" s="12"/>
      <c r="O18" s="12"/>
      <c r="P18" s="12"/>
      <c r="Q18" s="12"/>
    </row>
    <row r="19" spans="1:17" ht="19.5" customHeight="1">
      <c r="A19" s="12"/>
      <c r="B19" s="12"/>
      <c r="C19" s="12"/>
      <c r="D19" s="12"/>
      <c r="E19" s="12"/>
      <c r="F19" s="12"/>
      <c r="G19" s="12"/>
      <c r="H19" s="12"/>
      <c r="I19" s="12"/>
      <c r="J19" s="12"/>
      <c r="K19" s="12"/>
      <c r="L19" s="12"/>
      <c r="M19" s="12"/>
      <c r="N19" s="12"/>
      <c r="O19" s="12"/>
      <c r="P19" s="12"/>
      <c r="Q19" s="12"/>
    </row>
    <row r="20" spans="1:17" ht="19.5" customHeight="1">
      <c r="A20" s="12"/>
      <c r="B20" s="12"/>
      <c r="C20" s="12"/>
      <c r="D20" s="12"/>
      <c r="E20" s="12"/>
      <c r="F20" s="12"/>
      <c r="G20" s="12"/>
      <c r="H20" s="12"/>
      <c r="I20" s="12"/>
      <c r="J20" s="12"/>
      <c r="K20" s="12"/>
      <c r="L20" s="12"/>
      <c r="M20" s="12"/>
      <c r="N20" s="12"/>
      <c r="O20" s="12"/>
      <c r="P20" s="12"/>
      <c r="Q20" s="12"/>
    </row>
    <row r="21" spans="1:17" ht="19.5" customHeight="1">
      <c r="A21" s="12"/>
      <c r="B21" s="12"/>
      <c r="C21" s="12"/>
      <c r="D21" s="12"/>
      <c r="E21" s="12"/>
      <c r="F21" s="12"/>
      <c r="G21" s="12"/>
      <c r="H21" s="12"/>
      <c r="I21" s="12"/>
      <c r="J21" s="12"/>
      <c r="K21" s="12"/>
      <c r="L21" s="12"/>
      <c r="M21" s="12"/>
      <c r="N21" s="12"/>
      <c r="O21" s="12"/>
      <c r="P21" s="12"/>
      <c r="Q21" s="12"/>
    </row>
    <row r="22" spans="1:17" ht="19.5" customHeight="1">
      <c r="A22" s="12"/>
      <c r="B22" s="12"/>
      <c r="C22" s="12"/>
      <c r="D22" s="12"/>
      <c r="E22" s="12"/>
      <c r="F22" s="12"/>
      <c r="G22" s="12"/>
      <c r="H22" s="12"/>
      <c r="I22" s="12"/>
      <c r="J22" s="12"/>
      <c r="K22" s="12"/>
      <c r="L22" s="12"/>
      <c r="M22" s="12"/>
      <c r="N22" s="12"/>
      <c r="O22" s="12"/>
      <c r="P22" s="12"/>
      <c r="Q22" s="12"/>
    </row>
    <row r="23" spans="1:17" ht="19.5" customHeight="1">
      <c r="A23" s="12"/>
      <c r="B23" s="12"/>
      <c r="C23" s="12"/>
      <c r="D23" s="12"/>
      <c r="E23" s="12"/>
      <c r="F23" s="12"/>
      <c r="G23" s="12"/>
      <c r="H23" s="12"/>
      <c r="I23" s="12"/>
      <c r="J23" s="12"/>
      <c r="K23" s="12"/>
      <c r="L23" s="12"/>
      <c r="M23" s="12"/>
      <c r="N23" s="12"/>
      <c r="O23" s="12"/>
      <c r="P23" s="12"/>
      <c r="Q23" s="12"/>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orientation="landscape" paperSize="9" scale="9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zoomScaleSheetLayoutView="100" workbookViewId="0" topLeftCell="B1">
      <selection activeCell="E7" sqref="E7"/>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2" t="s">
        <v>307</v>
      </c>
    </row>
    <row r="2" spans="2:4" ht="46.5" customHeight="1">
      <c r="B2" s="3" t="s">
        <v>308</v>
      </c>
      <c r="C2" s="3"/>
      <c r="D2" s="3"/>
    </row>
    <row r="3" spans="2:5" s="1" customFormat="1" ht="24.75" customHeight="1">
      <c r="B3" s="4" t="s">
        <v>166</v>
      </c>
      <c r="C3" s="5"/>
      <c r="D3" s="5"/>
      <c r="E3" s="6" t="s">
        <v>3</v>
      </c>
    </row>
    <row r="4" spans="2:5" s="1" customFormat="1" ht="24" customHeight="1">
      <c r="B4" s="7" t="s">
        <v>309</v>
      </c>
      <c r="C4" s="7" t="s">
        <v>310</v>
      </c>
      <c r="D4" s="7" t="s">
        <v>311</v>
      </c>
      <c r="E4" s="8" t="s">
        <v>312</v>
      </c>
    </row>
    <row r="5" spans="2:5" s="1" customFormat="1" ht="24" customHeight="1">
      <c r="B5" s="7"/>
      <c r="C5" s="7"/>
      <c r="D5" s="7"/>
      <c r="E5" s="9"/>
    </row>
    <row r="6" spans="2:5" ht="24" customHeight="1">
      <c r="B6" s="10" t="s">
        <v>313</v>
      </c>
      <c r="C6" s="11"/>
      <c r="D6" s="12"/>
      <c r="E6" s="12"/>
    </row>
    <row r="7" spans="2:5" ht="24" customHeight="1">
      <c r="B7" s="10" t="s">
        <v>314</v>
      </c>
      <c r="C7" s="13">
        <v>1</v>
      </c>
      <c r="D7" s="12"/>
      <c r="E7" s="14">
        <v>517020</v>
      </c>
    </row>
    <row r="8" spans="2:5" ht="24" customHeight="1">
      <c r="B8" s="15" t="s">
        <v>315</v>
      </c>
      <c r="C8" s="13">
        <v>2</v>
      </c>
      <c r="D8" s="16"/>
      <c r="E8" s="14"/>
    </row>
    <row r="9" spans="2:5" ht="24" customHeight="1">
      <c r="B9" s="17" t="s">
        <v>316</v>
      </c>
      <c r="C9" s="13">
        <v>3</v>
      </c>
      <c r="D9" s="16"/>
      <c r="E9" s="14"/>
    </row>
    <row r="10" spans="2:5" ht="24" customHeight="1">
      <c r="B10" s="15" t="s">
        <v>317</v>
      </c>
      <c r="C10" s="18">
        <v>4</v>
      </c>
      <c r="D10" s="16">
        <v>119</v>
      </c>
      <c r="E10" s="14">
        <v>393160</v>
      </c>
    </row>
    <row r="11" spans="2:5" ht="24" customHeight="1">
      <c r="B11" s="15" t="s">
        <v>318</v>
      </c>
      <c r="C11" s="13">
        <v>5</v>
      </c>
      <c r="D11" s="16"/>
      <c r="E11" s="14"/>
    </row>
    <row r="12" spans="2:5" ht="24" customHeight="1">
      <c r="B12" s="15" t="s">
        <v>319</v>
      </c>
      <c r="C12" s="13">
        <v>6</v>
      </c>
      <c r="D12" s="16"/>
      <c r="E12" s="14"/>
    </row>
    <row r="13" spans="2:5" ht="24" customHeight="1">
      <c r="B13" s="15" t="s">
        <v>320</v>
      </c>
      <c r="C13" s="13">
        <v>7</v>
      </c>
      <c r="D13" s="16"/>
      <c r="E13" s="14"/>
    </row>
    <row r="14" spans="2:5" ht="24" customHeight="1">
      <c r="B14" s="17" t="s">
        <v>321</v>
      </c>
      <c r="C14" s="13">
        <v>8</v>
      </c>
      <c r="D14" s="16"/>
      <c r="E14" s="14"/>
    </row>
    <row r="15" spans="2:5" ht="24" customHeight="1">
      <c r="B15" s="17" t="s">
        <v>322</v>
      </c>
      <c r="C15" s="13">
        <v>9</v>
      </c>
      <c r="D15" s="16"/>
      <c r="E15" s="14"/>
    </row>
    <row r="16" spans="2:5" ht="24" customHeight="1">
      <c r="B16" s="19" t="s">
        <v>323</v>
      </c>
      <c r="C16" s="13">
        <v>10</v>
      </c>
      <c r="D16" s="16">
        <v>184</v>
      </c>
      <c r="E16" s="14">
        <v>123860</v>
      </c>
    </row>
    <row r="17" spans="2:5" ht="24" customHeight="1">
      <c r="B17" s="20" t="s">
        <v>324</v>
      </c>
      <c r="C17" s="13">
        <v>11</v>
      </c>
      <c r="D17" s="16">
        <v>184</v>
      </c>
      <c r="E17" s="14">
        <v>336938</v>
      </c>
    </row>
  </sheetData>
  <sheetProtection/>
  <mergeCells count="5">
    <mergeCell ref="B2:D2"/>
    <mergeCell ref="B4:B5"/>
    <mergeCell ref="C4:C5"/>
    <mergeCell ref="D4:D5"/>
    <mergeCell ref="E4:E5"/>
  </mergeCells>
  <printOptions/>
  <pageMargins left="0.75" right="0.75" top="1" bottom="1" header="0.51" footer="0.51"/>
  <pageSetup orientation="portrait" paperSize="9" scale="95"/>
</worksheet>
</file>

<file path=xl/worksheets/sheet17.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81" workbookViewId="0" topLeftCell="A1">
      <selection activeCell="D6" sqref="D6:E6"/>
    </sheetView>
  </sheetViews>
  <sheetFormatPr defaultColWidth="15.5" defaultRowHeight="25.5" customHeight="1"/>
  <cols>
    <col min="1" max="1" width="15.5" style="0" customWidth="1"/>
    <col min="2" max="2" width="19.83203125" style="0" customWidth="1"/>
  </cols>
  <sheetData>
    <row r="1" ht="21.75" customHeight="1">
      <c r="A1" s="72" t="s">
        <v>69</v>
      </c>
    </row>
    <row r="2" spans="1:13" ht="36" customHeight="1">
      <c r="A2" s="132" t="s">
        <v>70</v>
      </c>
      <c r="B2" s="132"/>
      <c r="C2" s="132"/>
      <c r="D2" s="132"/>
      <c r="E2" s="132"/>
      <c r="F2" s="132"/>
      <c r="G2" s="132"/>
      <c r="H2" s="132"/>
      <c r="I2" s="132"/>
      <c r="J2" s="132"/>
      <c r="K2" s="132"/>
      <c r="L2" s="132"/>
      <c r="M2" s="132"/>
    </row>
    <row r="3" spans="1:13" ht="16.5" customHeight="1">
      <c r="A3" t="s">
        <v>2</v>
      </c>
      <c r="M3" t="s">
        <v>3</v>
      </c>
    </row>
    <row r="4" spans="1:13" ht="20.25" customHeight="1">
      <c r="A4" s="277" t="s">
        <v>71</v>
      </c>
      <c r="B4" s="277"/>
      <c r="C4" s="277" t="s">
        <v>72</v>
      </c>
      <c r="D4" s="277" t="s">
        <v>73</v>
      </c>
      <c r="E4" s="277"/>
      <c r="F4" s="277" t="s">
        <v>74</v>
      </c>
      <c r="G4" s="277" t="s">
        <v>75</v>
      </c>
      <c r="H4" s="277" t="s">
        <v>76</v>
      </c>
      <c r="I4" s="277" t="s">
        <v>77</v>
      </c>
      <c r="J4" s="277" t="s">
        <v>78</v>
      </c>
      <c r="K4" s="277" t="s">
        <v>79</v>
      </c>
      <c r="L4" s="277" t="s">
        <v>80</v>
      </c>
      <c r="M4" s="277" t="s">
        <v>81</v>
      </c>
    </row>
    <row r="5" spans="1:13" ht="25.5" customHeight="1">
      <c r="A5" s="277" t="s">
        <v>82</v>
      </c>
      <c r="B5" s="277" t="s">
        <v>83</v>
      </c>
      <c r="C5" s="277"/>
      <c r="D5" s="277" t="s">
        <v>84</v>
      </c>
      <c r="E5" s="277" t="s">
        <v>85</v>
      </c>
      <c r="F5" s="277"/>
      <c r="G5" s="277"/>
      <c r="H5" s="277"/>
      <c r="I5" s="277"/>
      <c r="J5" s="277"/>
      <c r="K5" s="277"/>
      <c r="L5" s="277"/>
      <c r="M5" s="277"/>
    </row>
    <row r="6" spans="1:13" s="130" customFormat="1" ht="25.5" customHeight="1">
      <c r="A6" s="152" t="s">
        <v>86</v>
      </c>
      <c r="B6" s="152" t="s">
        <v>87</v>
      </c>
      <c r="C6" s="278">
        <f>D6+E6</f>
        <v>1331.17</v>
      </c>
      <c r="D6" s="278">
        <v>1213.17</v>
      </c>
      <c r="E6" s="279">
        <v>118</v>
      </c>
      <c r="F6" s="154"/>
      <c r="G6" s="154"/>
      <c r="H6" s="154"/>
      <c r="I6" s="154"/>
      <c r="J6" s="154"/>
      <c r="K6" s="154"/>
      <c r="L6" s="154"/>
      <c r="M6" s="155"/>
    </row>
    <row r="7" spans="1:13" s="130" customFormat="1" ht="25.5" customHeight="1">
      <c r="A7" s="61"/>
      <c r="B7" s="61"/>
      <c r="C7" s="55"/>
      <c r="D7" s="55"/>
      <c r="E7" s="55"/>
      <c r="F7" s="55"/>
      <c r="G7" s="55"/>
      <c r="H7" s="55"/>
      <c r="I7" s="55"/>
      <c r="J7" s="55"/>
      <c r="K7" s="55"/>
      <c r="L7" s="224"/>
      <c r="M7" s="224"/>
    </row>
    <row r="8" spans="1:15" ht="25.5" customHeight="1">
      <c r="A8" s="157" t="s">
        <v>88</v>
      </c>
      <c r="B8" s="157"/>
      <c r="C8" s="157"/>
      <c r="D8" s="157"/>
      <c r="E8" s="157"/>
      <c r="F8" s="157"/>
      <c r="G8" s="157"/>
      <c r="H8" s="157"/>
      <c r="I8" s="157"/>
      <c r="J8" s="157"/>
      <c r="K8" s="157"/>
      <c r="L8" s="101"/>
      <c r="M8" s="101"/>
      <c r="N8" s="101"/>
      <c r="O8" s="101"/>
    </row>
    <row r="9" spans="1:15" ht="25.5" customHeight="1">
      <c r="A9" s="101"/>
      <c r="B9" s="101"/>
      <c r="C9" s="101"/>
      <c r="D9" s="101"/>
      <c r="E9" s="101"/>
      <c r="F9" s="101"/>
      <c r="H9" s="101"/>
      <c r="I9" s="101"/>
      <c r="J9" s="101"/>
      <c r="K9" s="101"/>
      <c r="L9" s="101"/>
      <c r="N9" s="101"/>
      <c r="O9" s="101"/>
    </row>
    <row r="10" spans="1:5" ht="25.5" customHeight="1">
      <c r="A10" s="101"/>
      <c r="B10" s="101"/>
      <c r="C10" s="101"/>
      <c r="E10" s="101"/>
    </row>
    <row r="11" spans="2:4" ht="25.5" customHeight="1">
      <c r="B11" s="101"/>
      <c r="C11" s="101"/>
      <c r="D11" s="101"/>
    </row>
    <row r="12" spans="2:4" ht="25.5" customHeight="1">
      <c r="B12" s="101"/>
      <c r="C12" s="101"/>
      <c r="D12" s="101"/>
    </row>
    <row r="13" spans="3:4" ht="25.5" customHeight="1">
      <c r="C13" s="101"/>
      <c r="D13" s="101"/>
    </row>
    <row r="14" ht="25.5" customHeight="1">
      <c r="D14" s="101"/>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6298611111111111" top="1" bottom="1" header="0.5" footer="0.5"/>
  <pageSetup horizontalDpi="600" verticalDpi="600" orientation="landscape" scale="73"/>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6"/>
  <sheetViews>
    <sheetView showGridLines="0" showZeros="0" zoomScaleSheetLayoutView="100" workbookViewId="0" topLeftCell="A1">
      <selection activeCell="F7" sqref="F7:G9"/>
    </sheetView>
  </sheetViews>
  <sheetFormatPr defaultColWidth="9.16015625" defaultRowHeight="12.75" customHeight="1"/>
  <cols>
    <col min="1" max="1" width="5.83203125" style="0" customWidth="1"/>
    <col min="2" max="2" width="6.16015625" style="0" customWidth="1"/>
    <col min="3" max="3" width="7" style="0" customWidth="1"/>
    <col min="4" max="4" width="17" style="0" customWidth="1"/>
    <col min="5" max="15" width="15.5" style="0" customWidth="1"/>
  </cols>
  <sheetData>
    <row r="1" spans="2:5" ht="21.75" customHeight="1">
      <c r="B1" s="268" t="s">
        <v>89</v>
      </c>
      <c r="C1" s="268"/>
      <c r="D1" s="268"/>
      <c r="E1" s="268"/>
    </row>
    <row r="2" spans="1:15" ht="43.5" customHeight="1">
      <c r="A2" s="269" t="s">
        <v>90</v>
      </c>
      <c r="B2" s="269"/>
      <c r="C2" s="269"/>
      <c r="D2" s="269"/>
      <c r="E2" s="269"/>
      <c r="F2" s="269"/>
      <c r="G2" s="269"/>
      <c r="H2" s="269"/>
      <c r="I2" s="269"/>
      <c r="J2" s="269"/>
      <c r="K2" s="269"/>
      <c r="L2" s="269"/>
      <c r="M2" s="269"/>
      <c r="N2" s="269"/>
      <c r="O2" s="269"/>
    </row>
    <row r="3" spans="1:15" ht="16.5" customHeight="1">
      <c r="A3" s="161" t="s">
        <v>2</v>
      </c>
      <c r="B3" s="161"/>
      <c r="C3" s="161"/>
      <c r="D3" s="161"/>
      <c r="E3" s="270"/>
      <c r="N3" s="275" t="s">
        <v>3</v>
      </c>
      <c r="O3" s="275"/>
    </row>
    <row r="4" spans="1:15" ht="20.25" customHeight="1">
      <c r="A4" s="111" t="s">
        <v>91</v>
      </c>
      <c r="B4" s="111"/>
      <c r="C4" s="111"/>
      <c r="D4" s="112"/>
      <c r="E4" s="111" t="s">
        <v>72</v>
      </c>
      <c r="F4" s="271" t="s">
        <v>73</v>
      </c>
      <c r="G4" s="112"/>
      <c r="H4" s="110" t="s">
        <v>74</v>
      </c>
      <c r="I4" s="110" t="s">
        <v>75</v>
      </c>
      <c r="J4" s="110" t="s">
        <v>76</v>
      </c>
      <c r="K4" s="110" t="s">
        <v>77</v>
      </c>
      <c r="L4" s="110" t="s">
        <v>78</v>
      </c>
      <c r="M4" s="110" t="s">
        <v>79</v>
      </c>
      <c r="N4" s="158" t="s">
        <v>80</v>
      </c>
      <c r="O4" s="208" t="s">
        <v>81</v>
      </c>
    </row>
    <row r="5" spans="1:15" ht="25.5" customHeight="1">
      <c r="A5" s="111" t="s">
        <v>92</v>
      </c>
      <c r="B5" s="111"/>
      <c r="C5" s="109"/>
      <c r="D5" s="109" t="s">
        <v>93</v>
      </c>
      <c r="E5" s="111"/>
      <c r="F5" s="272" t="s">
        <v>84</v>
      </c>
      <c r="G5" s="110" t="s">
        <v>85</v>
      </c>
      <c r="H5" s="110"/>
      <c r="I5" s="110"/>
      <c r="J5" s="110"/>
      <c r="K5" s="110"/>
      <c r="L5" s="110"/>
      <c r="M5" s="110"/>
      <c r="N5" s="110"/>
      <c r="O5" s="134"/>
    </row>
    <row r="6" spans="1:15" ht="25.5" customHeight="1">
      <c r="A6" s="150" t="s">
        <v>94</v>
      </c>
      <c r="B6" s="150" t="s">
        <v>95</v>
      </c>
      <c r="C6" s="151" t="s">
        <v>96</v>
      </c>
      <c r="D6" s="112"/>
      <c r="E6" s="114"/>
      <c r="F6" s="273"/>
      <c r="G6" s="113"/>
      <c r="H6" s="113"/>
      <c r="I6" s="113"/>
      <c r="J6" s="113"/>
      <c r="K6" s="113"/>
      <c r="L6" s="113"/>
      <c r="M6" s="113"/>
      <c r="N6" s="113"/>
      <c r="O6" s="137"/>
    </row>
    <row r="7" spans="1:15" ht="25.5" customHeight="1">
      <c r="A7" s="152" t="s">
        <v>97</v>
      </c>
      <c r="B7" s="152" t="s">
        <v>98</v>
      </c>
      <c r="C7" s="152" t="s">
        <v>99</v>
      </c>
      <c r="D7" s="166" t="s">
        <v>100</v>
      </c>
      <c r="E7" s="249">
        <f>F7+G7</f>
        <v>1130.13</v>
      </c>
      <c r="F7" s="249">
        <v>1130.13</v>
      </c>
      <c r="G7" s="249"/>
      <c r="H7" s="134"/>
      <c r="I7" s="134"/>
      <c r="J7" s="265"/>
      <c r="K7" s="265"/>
      <c r="L7" s="165"/>
      <c r="M7" s="276"/>
      <c r="N7" s="265"/>
      <c r="O7" s="170"/>
    </row>
    <row r="8" spans="1:15" s="130" customFormat="1" ht="25.5" customHeight="1">
      <c r="A8" s="61" t="s">
        <v>97</v>
      </c>
      <c r="B8" s="61" t="s">
        <v>98</v>
      </c>
      <c r="C8" s="61" t="s">
        <v>99</v>
      </c>
      <c r="D8" s="88" t="s">
        <v>101</v>
      </c>
      <c r="E8" s="249">
        <f>F8+G8</f>
        <v>142</v>
      </c>
      <c r="F8" s="249">
        <v>24</v>
      </c>
      <c r="G8" s="249">
        <v>118</v>
      </c>
      <c r="H8" s="55"/>
      <c r="I8" s="55"/>
      <c r="J8" s="154"/>
      <c r="K8" s="154"/>
      <c r="L8" s="155"/>
      <c r="M8" s="156"/>
      <c r="N8" s="154"/>
      <c r="O8" s="155"/>
    </row>
    <row r="9" spans="1:18" ht="25.5" customHeight="1">
      <c r="A9" s="61" t="s">
        <v>102</v>
      </c>
      <c r="B9" s="61" t="s">
        <v>103</v>
      </c>
      <c r="C9" s="61" t="s">
        <v>99</v>
      </c>
      <c r="D9" s="88" t="s">
        <v>104</v>
      </c>
      <c r="E9" s="274">
        <f>F9+G9</f>
        <v>59.04</v>
      </c>
      <c r="F9" s="249">
        <v>59.04</v>
      </c>
      <c r="G9" s="249"/>
      <c r="H9" s="48"/>
      <c r="I9" s="48"/>
      <c r="J9" s="48"/>
      <c r="K9" s="48"/>
      <c r="L9" s="48"/>
      <c r="M9" s="48"/>
      <c r="N9" s="48"/>
      <c r="O9" s="48"/>
      <c r="P9" s="101"/>
      <c r="Q9" s="101"/>
      <c r="R9" s="101"/>
    </row>
    <row r="10" spans="1:18" ht="25.5" customHeight="1">
      <c r="A10" s="157" t="s">
        <v>105</v>
      </c>
      <c r="B10" s="157"/>
      <c r="C10" s="157"/>
      <c r="D10" s="157"/>
      <c r="E10" s="157"/>
      <c r="F10" s="157"/>
      <c r="G10" s="157"/>
      <c r="H10" s="157"/>
      <c r="I10" s="157"/>
      <c r="J10" s="157"/>
      <c r="K10" s="157"/>
      <c r="L10" s="157"/>
      <c r="M10" s="157"/>
      <c r="O10" s="101"/>
      <c r="P10" s="101"/>
      <c r="Q10" s="101"/>
      <c r="R10" s="101"/>
    </row>
    <row r="11" spans="2:18" ht="25.5" customHeight="1">
      <c r="B11" s="101"/>
      <c r="C11" s="101"/>
      <c r="D11" s="101"/>
      <c r="E11" s="101"/>
      <c r="F11" s="101"/>
      <c r="H11" s="101"/>
      <c r="R11" s="101"/>
    </row>
    <row r="12" spans="3:6" ht="25.5" customHeight="1">
      <c r="C12" s="101"/>
      <c r="D12" s="101"/>
      <c r="E12" s="101"/>
      <c r="F12" s="101"/>
    </row>
    <row r="13" spans="4:6" ht="25.5" customHeight="1">
      <c r="D13" s="101"/>
      <c r="E13" s="101"/>
      <c r="F13" s="101"/>
    </row>
    <row r="14" spans="4:6" ht="25.5" customHeight="1">
      <c r="D14" s="101"/>
      <c r="E14" s="101"/>
      <c r="F14" s="101"/>
    </row>
    <row r="15" ht="25.5" customHeight="1">
      <c r="E15" s="101"/>
    </row>
    <row r="16" spans="5:6" ht="25.5" customHeight="1">
      <c r="E16" s="101"/>
      <c r="F16" s="101"/>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0">
    <mergeCell ref="B1:E1"/>
    <mergeCell ref="A2:O2"/>
    <mergeCell ref="A3:E3"/>
    <mergeCell ref="N3:O3"/>
    <mergeCell ref="A4:D4"/>
    <mergeCell ref="F4:G4"/>
    <mergeCell ref="A5:C5"/>
    <mergeCell ref="A10:M10"/>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2"/>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5"/>
  <sheetViews>
    <sheetView showGridLines="0" showZeros="0" view="pageBreakPreview" zoomScaleSheetLayoutView="100" workbookViewId="0" topLeftCell="A1">
      <selection activeCell="F7" sqref="F7:F9"/>
    </sheetView>
  </sheetViews>
  <sheetFormatPr defaultColWidth="14.33203125" defaultRowHeight="17.25" customHeight="1"/>
  <cols>
    <col min="1" max="1" width="6.33203125" style="0" customWidth="1"/>
    <col min="2" max="2" width="6.16015625" style="0" customWidth="1"/>
    <col min="3" max="3" width="7" style="0" customWidth="1"/>
    <col min="4" max="4" width="18.33203125" style="0" customWidth="1"/>
    <col min="5" max="5" width="15.5" style="0" customWidth="1"/>
    <col min="6" max="6" width="14.33203125" style="0" customWidth="1"/>
    <col min="7" max="8" width="15.5" style="0" customWidth="1"/>
    <col min="9" max="9" width="14.33203125" style="0" customWidth="1"/>
    <col min="10" max="17" width="15.5" style="0" customWidth="1"/>
  </cols>
  <sheetData>
    <row r="1" ht="31.5" customHeight="1">
      <c r="A1" s="72" t="s">
        <v>106</v>
      </c>
    </row>
    <row r="2" spans="1:25" ht="36" customHeight="1">
      <c r="A2" s="132" t="s">
        <v>107</v>
      </c>
      <c r="B2" s="132"/>
      <c r="C2" s="132"/>
      <c r="D2" s="132"/>
      <c r="E2" s="132"/>
      <c r="F2" s="132"/>
      <c r="G2" s="132"/>
      <c r="H2" s="132"/>
      <c r="I2" s="132"/>
      <c r="J2" s="132"/>
      <c r="K2" s="132"/>
      <c r="L2" s="132"/>
      <c r="M2" s="132"/>
      <c r="N2" s="132"/>
      <c r="O2" s="132"/>
      <c r="P2" s="132"/>
      <c r="Q2" s="132"/>
      <c r="R2" s="132"/>
      <c r="S2" s="132"/>
      <c r="T2" s="132"/>
      <c r="U2" s="132"/>
      <c r="V2" s="132"/>
      <c r="W2" s="132"/>
      <c r="X2" s="132"/>
      <c r="Y2" s="132"/>
    </row>
    <row r="3" spans="1:25" ht="16.5" customHeight="1">
      <c r="A3" s="161" t="s">
        <v>2</v>
      </c>
      <c r="B3" s="161"/>
      <c r="C3" s="161"/>
      <c r="D3" s="161"/>
      <c r="Y3" s="159" t="s">
        <v>108</v>
      </c>
    </row>
    <row r="4" spans="1:25" ht="20.25" customHeight="1">
      <c r="A4" s="111" t="s">
        <v>109</v>
      </c>
      <c r="B4" s="111"/>
      <c r="C4" s="111"/>
      <c r="D4" s="112"/>
      <c r="E4" s="109" t="s">
        <v>72</v>
      </c>
      <c r="F4" s="114" t="s">
        <v>110</v>
      </c>
      <c r="G4" s="114"/>
      <c r="H4" s="114"/>
      <c r="I4" s="112"/>
      <c r="J4" s="110" t="s">
        <v>111</v>
      </c>
      <c r="K4" s="110"/>
      <c r="L4" s="110"/>
      <c r="M4" s="110"/>
      <c r="N4" s="110"/>
      <c r="O4" s="110"/>
      <c r="P4" s="110"/>
      <c r="Q4" s="110"/>
      <c r="R4" s="110"/>
      <c r="S4" s="110"/>
      <c r="T4" s="110"/>
      <c r="U4" s="134" t="s">
        <v>112</v>
      </c>
      <c r="V4" s="134" t="s">
        <v>113</v>
      </c>
      <c r="W4" s="134" t="s">
        <v>114</v>
      </c>
      <c r="X4" s="134" t="s">
        <v>115</v>
      </c>
      <c r="Y4" s="134" t="s">
        <v>116</v>
      </c>
    </row>
    <row r="5" spans="1:25" ht="25.5" customHeight="1">
      <c r="A5" s="111" t="s">
        <v>92</v>
      </c>
      <c r="B5" s="111"/>
      <c r="C5" s="109"/>
      <c r="D5" s="109" t="s">
        <v>93</v>
      </c>
      <c r="E5" s="109"/>
      <c r="F5" s="111" t="s">
        <v>117</v>
      </c>
      <c r="G5" s="111" t="s">
        <v>118</v>
      </c>
      <c r="H5" s="134" t="s">
        <v>119</v>
      </c>
      <c r="I5" s="110" t="s">
        <v>120</v>
      </c>
      <c r="J5" s="158" t="s">
        <v>117</v>
      </c>
      <c r="K5" s="158" t="s">
        <v>121</v>
      </c>
      <c r="L5" s="158" t="s">
        <v>122</v>
      </c>
      <c r="M5" s="158" t="s">
        <v>123</v>
      </c>
      <c r="N5" s="158" t="s">
        <v>124</v>
      </c>
      <c r="O5" s="158" t="s">
        <v>125</v>
      </c>
      <c r="P5" s="158" t="s">
        <v>126</v>
      </c>
      <c r="Q5" s="158" t="s">
        <v>127</v>
      </c>
      <c r="R5" s="158" t="s">
        <v>128</v>
      </c>
      <c r="S5" s="158" t="s">
        <v>129</v>
      </c>
      <c r="T5" s="158" t="s">
        <v>130</v>
      </c>
      <c r="U5" s="134"/>
      <c r="V5" s="134"/>
      <c r="W5" s="134"/>
      <c r="X5" s="134"/>
      <c r="Y5" s="134"/>
    </row>
    <row r="6" spans="1:25" ht="25.5" customHeight="1">
      <c r="A6" s="150" t="s">
        <v>94</v>
      </c>
      <c r="B6" s="150" t="s">
        <v>95</v>
      </c>
      <c r="C6" s="151" t="s">
        <v>96</v>
      </c>
      <c r="D6" s="112"/>
      <c r="E6" s="112"/>
      <c r="F6" s="114"/>
      <c r="G6" s="114"/>
      <c r="H6" s="137"/>
      <c r="I6" s="113"/>
      <c r="J6" s="113"/>
      <c r="K6" s="113"/>
      <c r="L6" s="113"/>
      <c r="M6" s="113"/>
      <c r="N6" s="113"/>
      <c r="O6" s="113"/>
      <c r="P6" s="113"/>
      <c r="Q6" s="113"/>
      <c r="R6" s="113"/>
      <c r="S6" s="113"/>
      <c r="T6" s="113"/>
      <c r="U6" s="137"/>
      <c r="V6" s="137"/>
      <c r="W6" s="137"/>
      <c r="X6" s="137"/>
      <c r="Y6" s="137"/>
    </row>
    <row r="7" spans="1:25" ht="25.5" customHeight="1">
      <c r="A7" s="152" t="s">
        <v>97</v>
      </c>
      <c r="B7" s="152" t="s">
        <v>98</v>
      </c>
      <c r="C7" s="152" t="s">
        <v>99</v>
      </c>
      <c r="D7" s="262" t="s">
        <v>100</v>
      </c>
      <c r="E7" s="232">
        <f>F7+J7</f>
        <v>1130.13</v>
      </c>
      <c r="F7" s="232">
        <f>SUM(G7:I7)</f>
        <v>1130.13</v>
      </c>
      <c r="G7" s="232">
        <f>1079.03-G9</f>
        <v>1019.99</v>
      </c>
      <c r="H7" s="233">
        <v>110.14</v>
      </c>
      <c r="I7" s="263"/>
      <c r="J7" s="263"/>
      <c r="K7" s="263"/>
      <c r="L7" s="264"/>
      <c r="M7" s="264"/>
      <c r="N7" s="265"/>
      <c r="O7" s="265"/>
      <c r="P7" s="265"/>
      <c r="Q7" s="265"/>
      <c r="R7" s="265"/>
      <c r="S7" s="265"/>
      <c r="T7" s="265"/>
      <c r="U7" s="165"/>
      <c r="V7" s="165"/>
      <c r="W7" s="165"/>
      <c r="X7" s="165"/>
      <c r="Y7" s="170"/>
    </row>
    <row r="8" spans="1:25" s="130" customFormat="1" ht="25.5" customHeight="1">
      <c r="A8" s="61" t="s">
        <v>97</v>
      </c>
      <c r="B8" s="61" t="s">
        <v>98</v>
      </c>
      <c r="C8" s="61" t="s">
        <v>99</v>
      </c>
      <c r="D8" s="210" t="s">
        <v>101</v>
      </c>
      <c r="E8" s="232">
        <f>F8+J8</f>
        <v>142</v>
      </c>
      <c r="F8" s="232">
        <f>SUM(G8:I8)</f>
        <v>0</v>
      </c>
      <c r="G8" s="236"/>
      <c r="H8" s="237"/>
      <c r="I8" s="237"/>
      <c r="J8" s="232">
        <f>K8</f>
        <v>142</v>
      </c>
      <c r="K8" s="232">
        <v>142</v>
      </c>
      <c r="L8" s="266"/>
      <c r="M8" s="266"/>
      <c r="N8" s="154"/>
      <c r="O8" s="154"/>
      <c r="P8" s="154"/>
      <c r="Q8" s="154"/>
      <c r="R8" s="154"/>
      <c r="S8" s="154"/>
      <c r="T8" s="154"/>
      <c r="U8" s="154"/>
      <c r="V8" s="154"/>
      <c r="W8" s="154"/>
      <c r="X8" s="154"/>
      <c r="Y8" s="155"/>
    </row>
    <row r="9" spans="1:27" ht="25.5" customHeight="1">
      <c r="A9" s="61" t="s">
        <v>102</v>
      </c>
      <c r="B9" s="61" t="s">
        <v>103</v>
      </c>
      <c r="C9" s="61" t="s">
        <v>99</v>
      </c>
      <c r="D9" s="210" t="s">
        <v>104</v>
      </c>
      <c r="E9" s="232">
        <f>F9+J9</f>
        <v>59.04</v>
      </c>
      <c r="F9" s="232">
        <f>SUM(G9:I9)</f>
        <v>59.04</v>
      </c>
      <c r="G9" s="232">
        <v>59.04</v>
      </c>
      <c r="H9" s="238"/>
      <c r="I9" s="238"/>
      <c r="J9" s="238"/>
      <c r="K9" s="238"/>
      <c r="L9" s="267"/>
      <c r="M9" s="267"/>
      <c r="N9" s="48"/>
      <c r="O9" s="48"/>
      <c r="P9" s="48"/>
      <c r="Q9" s="48"/>
      <c r="R9" s="48"/>
      <c r="S9" s="48"/>
      <c r="T9" s="12"/>
      <c r="U9" s="48"/>
      <c r="V9" s="48"/>
      <c r="W9" s="48"/>
      <c r="X9" s="48"/>
      <c r="Y9" s="48"/>
      <c r="Z9" s="101"/>
      <c r="AA9" s="101"/>
    </row>
    <row r="10" spans="1:28" ht="25.5" customHeight="1">
      <c r="A10" s="157" t="s">
        <v>131</v>
      </c>
      <c r="B10" s="157"/>
      <c r="C10" s="157"/>
      <c r="D10" s="157"/>
      <c r="E10" s="157"/>
      <c r="F10" s="157"/>
      <c r="G10" s="157"/>
      <c r="H10" s="157"/>
      <c r="I10" s="157"/>
      <c r="J10" s="157"/>
      <c r="K10" s="157"/>
      <c r="L10" s="157"/>
      <c r="M10" s="157"/>
      <c r="N10" s="101"/>
      <c r="O10" s="101"/>
      <c r="P10" s="101"/>
      <c r="R10" s="101"/>
      <c r="S10" s="101"/>
      <c r="T10" s="101"/>
      <c r="W10" s="101"/>
      <c r="X10" s="101"/>
      <c r="Y10" s="101"/>
      <c r="Z10" s="101"/>
      <c r="AB10" s="101"/>
    </row>
    <row r="11" spans="3:28" ht="25.5" customHeight="1">
      <c r="C11" s="101"/>
      <c r="D11" s="101"/>
      <c r="E11" s="101"/>
      <c r="F11" s="101"/>
      <c r="K11" s="101"/>
      <c r="L11" s="101"/>
      <c r="M11" s="101"/>
      <c r="R11" s="101"/>
      <c r="S11" s="101"/>
      <c r="AB11" s="101"/>
    </row>
    <row r="12" spans="4:27" ht="25.5" customHeight="1">
      <c r="D12" s="101"/>
      <c r="E12" s="101"/>
      <c r="F12" s="101"/>
      <c r="G12" s="101"/>
      <c r="K12" s="101"/>
      <c r="L12" s="101"/>
      <c r="M12" s="101"/>
      <c r="S12" s="101"/>
      <c r="AA12" s="101"/>
    </row>
    <row r="13" spans="4:13" ht="25.5" customHeight="1">
      <c r="D13" s="101"/>
      <c r="E13" s="101"/>
      <c r="F13" s="101"/>
      <c r="G13" s="101"/>
      <c r="L13" s="101"/>
      <c r="M13" s="101"/>
    </row>
    <row r="14" spans="6:13" ht="25.5" customHeight="1">
      <c r="F14" s="101"/>
      <c r="G14" s="101"/>
      <c r="M14" s="101"/>
    </row>
    <row r="15" spans="6:7" ht="25.5" customHeight="1">
      <c r="F15" s="101"/>
      <c r="G15" s="10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M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1">
      <selection activeCell="F7" sqref="F7:F1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 min="7" max="255" width="9.16015625" style="0" customWidth="1"/>
  </cols>
  <sheetData>
    <row r="1" ht="36" customHeight="1">
      <c r="A1" s="72" t="s">
        <v>132</v>
      </c>
    </row>
    <row r="2" spans="1:6" ht="12.75" customHeight="1">
      <c r="A2" s="132" t="s">
        <v>133</v>
      </c>
      <c r="B2" s="132"/>
      <c r="C2" s="132"/>
      <c r="D2" s="132"/>
      <c r="E2" s="132"/>
      <c r="F2" s="132"/>
    </row>
    <row r="3" spans="1:6" ht="22.5" customHeight="1">
      <c r="A3" t="s">
        <v>2</v>
      </c>
      <c r="F3" t="s">
        <v>3</v>
      </c>
    </row>
    <row r="4" spans="1:6" ht="22.5" customHeight="1">
      <c r="A4" s="240" t="s">
        <v>4</v>
      </c>
      <c r="B4" s="241"/>
      <c r="C4" s="242" t="s">
        <v>5</v>
      </c>
      <c r="D4" s="242"/>
      <c r="E4" s="242"/>
      <c r="F4" s="242"/>
    </row>
    <row r="5" spans="1:6" ht="22.5" customHeight="1">
      <c r="A5" s="243" t="s">
        <v>6</v>
      </c>
      <c r="B5" s="150" t="s">
        <v>7</v>
      </c>
      <c r="C5" s="244" t="s">
        <v>8</v>
      </c>
      <c r="D5" s="245" t="s">
        <v>9</v>
      </c>
      <c r="E5" s="246" t="s">
        <v>10</v>
      </c>
      <c r="F5" s="247" t="s">
        <v>7</v>
      </c>
    </row>
    <row r="6" spans="1:6" s="130" customFormat="1" ht="22.5" customHeight="1">
      <c r="A6" s="248" t="s">
        <v>134</v>
      </c>
      <c r="B6" s="249">
        <f>B7</f>
        <v>1213.17</v>
      </c>
      <c r="C6" s="250" t="s">
        <v>12</v>
      </c>
      <c r="D6" s="249">
        <f>'部门收支总表'!D6-118</f>
        <v>1154.13</v>
      </c>
      <c r="E6" s="250" t="s">
        <v>13</v>
      </c>
      <c r="F6" s="249">
        <f>F7+F8</f>
        <v>1189.17</v>
      </c>
    </row>
    <row r="7" spans="1:6" s="130" customFormat="1" ht="22.5" customHeight="1">
      <c r="A7" s="248" t="s">
        <v>14</v>
      </c>
      <c r="B7" s="249">
        <f>'部门收支总表'!B7</f>
        <v>1213.17</v>
      </c>
      <c r="C7" s="250" t="s">
        <v>15</v>
      </c>
      <c r="D7" s="249"/>
      <c r="E7" s="250" t="s">
        <v>16</v>
      </c>
      <c r="F7" s="249">
        <f>'部门收支总表'!F7</f>
        <v>1079.03</v>
      </c>
    </row>
    <row r="8" spans="1:6" s="130" customFormat="1" ht="22.5" customHeight="1">
      <c r="A8" s="251" t="s">
        <v>135</v>
      </c>
      <c r="B8" s="252"/>
      <c r="C8" s="250" t="s">
        <v>18</v>
      </c>
      <c r="D8" s="252"/>
      <c r="E8" s="250" t="s">
        <v>19</v>
      </c>
      <c r="F8" s="249">
        <f>'部门收支总表'!F8</f>
        <v>110.14</v>
      </c>
    </row>
    <row r="9" spans="1:6" s="130" customFormat="1" ht="22.5" customHeight="1">
      <c r="A9" s="248" t="s">
        <v>20</v>
      </c>
      <c r="B9" s="252"/>
      <c r="C9" s="250" t="s">
        <v>21</v>
      </c>
      <c r="D9" s="252"/>
      <c r="E9" s="250" t="s">
        <v>22</v>
      </c>
      <c r="F9" s="252"/>
    </row>
    <row r="10" spans="1:6" s="130" customFormat="1" ht="22.5" customHeight="1">
      <c r="A10" s="253"/>
      <c r="B10" s="252"/>
      <c r="C10" s="248" t="s">
        <v>24</v>
      </c>
      <c r="D10" s="252"/>
      <c r="E10" s="250" t="s">
        <v>25</v>
      </c>
      <c r="F10" s="252">
        <f>F11</f>
        <v>24</v>
      </c>
    </row>
    <row r="11" spans="1:6" s="130" customFormat="1" ht="22.5" customHeight="1">
      <c r="A11" s="253"/>
      <c r="B11" s="252"/>
      <c r="C11" s="248" t="s">
        <v>27</v>
      </c>
      <c r="D11" s="252"/>
      <c r="E11" s="250" t="s">
        <v>28</v>
      </c>
      <c r="F11" s="252">
        <v>24</v>
      </c>
    </row>
    <row r="12" spans="1:6" s="130" customFormat="1" ht="22.5" customHeight="1">
      <c r="A12" s="253"/>
      <c r="B12" s="252"/>
      <c r="C12" s="248" t="s">
        <v>30</v>
      </c>
      <c r="D12" s="252"/>
      <c r="E12" s="250" t="s">
        <v>31</v>
      </c>
      <c r="F12" s="252"/>
    </row>
    <row r="13" spans="1:6" s="130" customFormat="1" ht="22.5" customHeight="1">
      <c r="A13" s="253"/>
      <c r="B13" s="252"/>
      <c r="C13" s="248" t="s">
        <v>33</v>
      </c>
      <c r="D13" s="252"/>
      <c r="E13" s="250" t="s">
        <v>34</v>
      </c>
      <c r="F13" s="252"/>
    </row>
    <row r="14" spans="1:6" s="130" customFormat="1" ht="22.5" customHeight="1">
      <c r="A14" s="253"/>
      <c r="B14" s="252"/>
      <c r="C14" s="248" t="s">
        <v>36</v>
      </c>
      <c r="D14" s="252"/>
      <c r="E14" s="250" t="s">
        <v>37</v>
      </c>
      <c r="F14" s="252"/>
    </row>
    <row r="15" spans="1:6" s="130" customFormat="1" ht="22.5" customHeight="1">
      <c r="A15" s="253"/>
      <c r="B15" s="252"/>
      <c r="C15" s="248" t="s">
        <v>39</v>
      </c>
      <c r="D15" s="252"/>
      <c r="E15" s="250" t="s">
        <v>40</v>
      </c>
      <c r="F15" s="252"/>
    </row>
    <row r="16" spans="1:6" s="130" customFormat="1" ht="22.5" customHeight="1">
      <c r="A16" s="253"/>
      <c r="B16" s="252"/>
      <c r="C16" s="248" t="s">
        <v>42</v>
      </c>
      <c r="D16" s="252"/>
      <c r="E16" s="250" t="s">
        <v>43</v>
      </c>
      <c r="F16" s="252"/>
    </row>
    <row r="17" spans="1:6" s="130" customFormat="1" ht="22.5" customHeight="1">
      <c r="A17" s="253"/>
      <c r="B17" s="252"/>
      <c r="C17" s="248" t="s">
        <v>44</v>
      </c>
      <c r="D17" s="252"/>
      <c r="E17" s="250" t="s">
        <v>45</v>
      </c>
      <c r="F17" s="252"/>
    </row>
    <row r="18" spans="1:6" s="130" customFormat="1" ht="22.5" customHeight="1">
      <c r="A18" s="253"/>
      <c r="B18" s="252"/>
      <c r="C18" s="248" t="s">
        <v>46</v>
      </c>
      <c r="D18" s="252"/>
      <c r="E18" s="250" t="s">
        <v>47</v>
      </c>
      <c r="F18" s="252"/>
    </row>
    <row r="19" spans="1:6" s="130" customFormat="1" ht="22.5" customHeight="1">
      <c r="A19" s="253"/>
      <c r="B19" s="252"/>
      <c r="C19" s="248" t="s">
        <v>48</v>
      </c>
      <c r="D19" s="252"/>
      <c r="E19" s="250" t="s">
        <v>49</v>
      </c>
      <c r="F19" s="252"/>
    </row>
    <row r="20" spans="1:6" s="130" customFormat="1" ht="22.5" customHeight="1">
      <c r="A20" s="253"/>
      <c r="B20" s="252"/>
      <c r="C20" s="248" t="s">
        <v>50</v>
      </c>
      <c r="D20" s="252"/>
      <c r="E20" s="250" t="s">
        <v>51</v>
      </c>
      <c r="F20" s="252"/>
    </row>
    <row r="21" spans="1:6" s="130" customFormat="1" ht="22.5" customHeight="1">
      <c r="A21" s="253"/>
      <c r="B21" s="252"/>
      <c r="C21" s="248" t="s">
        <v>52</v>
      </c>
      <c r="D21" s="249">
        <f>'部门收支总表'!D21</f>
        <v>59.04</v>
      </c>
      <c r="E21" s="250" t="s">
        <v>53</v>
      </c>
      <c r="F21" s="252"/>
    </row>
    <row r="22" spans="1:6" s="130" customFormat="1" ht="22.5" customHeight="1">
      <c r="A22" s="253"/>
      <c r="B22" s="252"/>
      <c r="C22" s="248" t="s">
        <v>54</v>
      </c>
      <c r="D22" s="249"/>
      <c r="E22" s="254" t="s">
        <v>55</v>
      </c>
      <c r="F22" s="252"/>
    </row>
    <row r="23" spans="1:6" s="130" customFormat="1" ht="22.5" customHeight="1">
      <c r="A23" s="253"/>
      <c r="B23" s="252"/>
      <c r="C23" s="248" t="s">
        <v>56</v>
      </c>
      <c r="D23" s="252"/>
      <c r="E23" s="255" t="s">
        <v>136</v>
      </c>
      <c r="F23" s="252"/>
    </row>
    <row r="24" spans="1:6" s="130" customFormat="1" ht="22.5" customHeight="1">
      <c r="A24" s="253"/>
      <c r="B24" s="252"/>
      <c r="C24" s="248" t="s">
        <v>58</v>
      </c>
      <c r="D24" s="252"/>
      <c r="E24" s="256" t="s">
        <v>59</v>
      </c>
      <c r="F24" s="252"/>
    </row>
    <row r="25" spans="1:6" s="130" customFormat="1" ht="22.5" customHeight="1">
      <c r="A25" s="253"/>
      <c r="B25" s="252"/>
      <c r="C25" s="248" t="s">
        <v>60</v>
      </c>
      <c r="D25" s="252"/>
      <c r="E25" s="250" t="s">
        <v>61</v>
      </c>
      <c r="F25" s="252"/>
    </row>
    <row r="26" spans="1:6" s="130" customFormat="1" ht="22.5" customHeight="1">
      <c r="A26" s="253"/>
      <c r="B26" s="252"/>
      <c r="C26" s="248" t="s">
        <v>62</v>
      </c>
      <c r="D26" s="252"/>
      <c r="E26" s="257"/>
      <c r="F26" s="252"/>
    </row>
    <row r="27" spans="1:6" s="130" customFormat="1" ht="22.5" customHeight="1">
      <c r="A27" s="253"/>
      <c r="B27" s="252"/>
      <c r="C27" s="248" t="s">
        <v>63</v>
      </c>
      <c r="D27" s="252"/>
      <c r="E27" s="257"/>
      <c r="F27" s="252"/>
    </row>
    <row r="28" spans="1:6" ht="22.5" customHeight="1">
      <c r="A28" s="258"/>
      <c r="B28" s="252"/>
      <c r="C28" s="258"/>
      <c r="D28" s="252"/>
      <c r="E28" s="258"/>
      <c r="F28" s="252"/>
    </row>
    <row r="29" spans="1:6" ht="22.5" customHeight="1">
      <c r="A29" s="259"/>
      <c r="B29" s="252"/>
      <c r="C29" s="259"/>
      <c r="D29" s="252"/>
      <c r="E29" s="259"/>
      <c r="F29" s="252"/>
    </row>
    <row r="30" spans="1:6" ht="22.5" customHeight="1">
      <c r="A30" s="258"/>
      <c r="B30" s="252"/>
      <c r="C30" s="258"/>
      <c r="D30" s="252"/>
      <c r="E30" s="258"/>
      <c r="F30" s="252"/>
    </row>
    <row r="31" spans="1:6" ht="22.5" customHeight="1">
      <c r="A31" s="243" t="s">
        <v>66</v>
      </c>
      <c r="B31" s="252">
        <f>B6</f>
        <v>1213.17</v>
      </c>
      <c r="C31" s="243" t="s">
        <v>67</v>
      </c>
      <c r="D31" s="252">
        <f>D6+D21</f>
        <v>1213.17</v>
      </c>
      <c r="E31" s="243" t="s">
        <v>67</v>
      </c>
      <c r="F31" s="252">
        <f>F6+F10</f>
        <v>1213.17</v>
      </c>
    </row>
    <row r="32" spans="1:6" ht="12.75" customHeight="1">
      <c r="A32" s="260" t="s">
        <v>137</v>
      </c>
      <c r="B32" s="261"/>
      <c r="C32" s="261"/>
      <c r="D32" s="261"/>
      <c r="E32" s="261"/>
      <c r="F32" s="261"/>
    </row>
  </sheetData>
  <sheetProtection/>
  <mergeCells count="4">
    <mergeCell ref="A2:F2"/>
    <mergeCell ref="A4:B4"/>
    <mergeCell ref="C4:F4"/>
    <mergeCell ref="A32:F32"/>
  </mergeCells>
  <printOptions/>
  <pageMargins left="0.75" right="0.75" top="1" bottom="1" header="0.5" footer="0.5"/>
  <pageSetup horizontalDpi="600" verticalDpi="600" orientation="portrait" scale="63"/>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3"/>
  <sheetViews>
    <sheetView showGridLines="0" showZeros="0" zoomScaleSheetLayoutView="100" workbookViewId="0" topLeftCell="A1">
      <selection activeCell="J8" sqref="J8"/>
    </sheetView>
  </sheetViews>
  <sheetFormatPr defaultColWidth="9.16015625" defaultRowHeight="12.75" customHeight="1"/>
  <cols>
    <col min="1" max="1" width="5.83203125" style="0" customWidth="1"/>
    <col min="2" max="2" width="6.16015625" style="0" customWidth="1"/>
    <col min="3" max="3" width="7" style="0" customWidth="1"/>
    <col min="4" max="4" width="16.8320312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72" t="s">
        <v>138</v>
      </c>
      <c r="N1" s="72"/>
    </row>
    <row r="2" spans="1:25" ht="69.75" customHeight="1">
      <c r="A2" s="231" t="s">
        <v>139</v>
      </c>
      <c r="B2" s="231"/>
      <c r="C2" s="231"/>
      <c r="D2" s="231"/>
      <c r="E2" s="231"/>
      <c r="F2" s="231"/>
      <c r="G2" s="231"/>
      <c r="H2" s="231"/>
      <c r="I2" s="231"/>
      <c r="J2" s="231"/>
      <c r="K2" s="231"/>
      <c r="L2" s="231"/>
      <c r="M2" s="231"/>
      <c r="N2" s="231"/>
      <c r="O2" s="231"/>
      <c r="P2" s="231"/>
      <c r="Q2" s="231"/>
      <c r="R2" s="231"/>
      <c r="S2" s="231"/>
      <c r="T2" s="231"/>
      <c r="U2" s="231"/>
      <c r="V2" s="231"/>
      <c r="W2" s="231"/>
      <c r="X2" s="231"/>
      <c r="Y2" s="231"/>
    </row>
    <row r="3" spans="1:25" ht="16.5" customHeight="1">
      <c r="A3" s="204" t="s">
        <v>2</v>
      </c>
      <c r="B3" s="204"/>
      <c r="C3" s="204"/>
      <c r="D3" s="204"/>
      <c r="Y3" s="239" t="s">
        <v>140</v>
      </c>
    </row>
    <row r="4" spans="1:25" ht="20.25" customHeight="1">
      <c r="A4" s="111" t="s">
        <v>109</v>
      </c>
      <c r="B4" s="111"/>
      <c r="C4" s="111"/>
      <c r="D4" s="112"/>
      <c r="E4" s="109" t="s">
        <v>72</v>
      </c>
      <c r="F4" s="114" t="s">
        <v>110</v>
      </c>
      <c r="G4" s="114"/>
      <c r="H4" s="114"/>
      <c r="I4" s="112"/>
      <c r="J4" s="110" t="s">
        <v>111</v>
      </c>
      <c r="K4" s="110"/>
      <c r="L4" s="110"/>
      <c r="M4" s="110"/>
      <c r="N4" s="110"/>
      <c r="O4" s="110"/>
      <c r="P4" s="110"/>
      <c r="Q4" s="110"/>
      <c r="R4" s="110"/>
      <c r="S4" s="110"/>
      <c r="T4" s="110"/>
      <c r="U4" s="134" t="s">
        <v>112</v>
      </c>
      <c r="V4" s="134" t="s">
        <v>113</v>
      </c>
      <c r="W4" s="134" t="s">
        <v>114</v>
      </c>
      <c r="X4" s="134" t="s">
        <v>115</v>
      </c>
      <c r="Y4" s="134" t="s">
        <v>116</v>
      </c>
    </row>
    <row r="5" spans="1:25" ht="25.5" customHeight="1">
      <c r="A5" s="111" t="s">
        <v>92</v>
      </c>
      <c r="B5" s="111"/>
      <c r="C5" s="109"/>
      <c r="D5" s="109" t="s">
        <v>93</v>
      </c>
      <c r="E5" s="109"/>
      <c r="F5" s="111" t="s">
        <v>117</v>
      </c>
      <c r="G5" s="111" t="s">
        <v>118</v>
      </c>
      <c r="H5" s="134" t="s">
        <v>119</v>
      </c>
      <c r="I5" s="110" t="s">
        <v>120</v>
      </c>
      <c r="J5" s="158" t="s">
        <v>117</v>
      </c>
      <c r="K5" s="158" t="s">
        <v>121</v>
      </c>
      <c r="L5" s="158" t="s">
        <v>122</v>
      </c>
      <c r="M5" s="158" t="s">
        <v>123</v>
      </c>
      <c r="N5" s="158" t="s">
        <v>124</v>
      </c>
      <c r="O5" s="158" t="s">
        <v>125</v>
      </c>
      <c r="P5" s="158" t="s">
        <v>126</v>
      </c>
      <c r="Q5" s="158" t="s">
        <v>127</v>
      </c>
      <c r="R5" s="158" t="s">
        <v>128</v>
      </c>
      <c r="S5" s="158" t="s">
        <v>129</v>
      </c>
      <c r="T5" s="158" t="s">
        <v>130</v>
      </c>
      <c r="U5" s="134"/>
      <c r="V5" s="134"/>
      <c r="W5" s="134"/>
      <c r="X5" s="134"/>
      <c r="Y5" s="134"/>
    </row>
    <row r="6" spans="1:25" ht="25.5" customHeight="1">
      <c r="A6" s="150" t="s">
        <v>94</v>
      </c>
      <c r="B6" s="150" t="s">
        <v>95</v>
      </c>
      <c r="C6" s="151" t="s">
        <v>96</v>
      </c>
      <c r="D6" s="112"/>
      <c r="E6" s="112"/>
      <c r="F6" s="114"/>
      <c r="G6" s="114"/>
      <c r="H6" s="137"/>
      <c r="I6" s="113"/>
      <c r="J6" s="113"/>
      <c r="K6" s="113"/>
      <c r="L6" s="113"/>
      <c r="M6" s="113"/>
      <c r="N6" s="113"/>
      <c r="O6" s="113"/>
      <c r="P6" s="113"/>
      <c r="Q6" s="113"/>
      <c r="R6" s="113"/>
      <c r="S6" s="113"/>
      <c r="T6" s="113"/>
      <c r="U6" s="137"/>
      <c r="V6" s="137"/>
      <c r="W6" s="137"/>
      <c r="X6" s="137"/>
      <c r="Y6" s="137"/>
    </row>
    <row r="7" spans="1:25" s="230" customFormat="1" ht="25.5" customHeight="1">
      <c r="A7" s="61" t="s">
        <v>97</v>
      </c>
      <c r="B7" s="61" t="s">
        <v>141</v>
      </c>
      <c r="C7" s="61" t="s">
        <v>99</v>
      </c>
      <c r="D7" s="210" t="s">
        <v>142</v>
      </c>
      <c r="E7" s="232">
        <f>F7+J7</f>
        <v>1130.13</v>
      </c>
      <c r="F7" s="232">
        <f>G7+H7</f>
        <v>1130.13</v>
      </c>
      <c r="G7" s="232">
        <f>1079.03-G9</f>
        <v>1019.99</v>
      </c>
      <c r="H7" s="233">
        <v>110.14</v>
      </c>
      <c r="I7" s="232"/>
      <c r="J7" s="232"/>
      <c r="K7" s="232"/>
      <c r="L7" s="154"/>
      <c r="M7" s="154"/>
      <c r="N7" s="154"/>
      <c r="O7" s="154"/>
      <c r="P7" s="154"/>
      <c r="Q7" s="154"/>
      <c r="R7" s="154"/>
      <c r="S7" s="154"/>
      <c r="T7" s="154"/>
      <c r="U7" s="154"/>
      <c r="V7" s="154"/>
      <c r="W7" s="154"/>
      <c r="X7" s="154"/>
      <c r="Y7" s="155"/>
    </row>
    <row r="8" spans="1:25" s="230" customFormat="1" ht="25.5" customHeight="1">
      <c r="A8" s="234" t="s">
        <v>97</v>
      </c>
      <c r="B8" s="234" t="s">
        <v>141</v>
      </c>
      <c r="C8" s="234" t="s">
        <v>103</v>
      </c>
      <c r="D8" s="235" t="s">
        <v>143</v>
      </c>
      <c r="E8" s="232">
        <f>F8+J8</f>
        <v>142</v>
      </c>
      <c r="F8" s="232">
        <f>G8+H8</f>
        <v>0</v>
      </c>
      <c r="G8" s="236"/>
      <c r="H8" s="237"/>
      <c r="I8" s="232"/>
      <c r="J8" s="232">
        <f>K8</f>
        <v>142</v>
      </c>
      <c r="K8" s="232">
        <v>142</v>
      </c>
      <c r="L8" s="215"/>
      <c r="M8" s="215"/>
      <c r="N8" s="215"/>
      <c r="O8" s="215"/>
      <c r="P8" s="215"/>
      <c r="Q8" s="215"/>
      <c r="R8" s="215"/>
      <c r="S8" s="215"/>
      <c r="T8" s="215"/>
      <c r="U8" s="215"/>
      <c r="V8" s="215"/>
      <c r="W8" s="215"/>
      <c r="X8" s="215"/>
      <c r="Y8" s="216"/>
    </row>
    <row r="9" spans="1:25" ht="25.5" customHeight="1">
      <c r="A9" s="61" t="s">
        <v>102</v>
      </c>
      <c r="B9" s="61" t="s">
        <v>103</v>
      </c>
      <c r="C9" s="61" t="s">
        <v>99</v>
      </c>
      <c r="D9" s="210" t="s">
        <v>104</v>
      </c>
      <c r="E9" s="232">
        <f>F9+J9</f>
        <v>59.04</v>
      </c>
      <c r="F9" s="232">
        <f>G9+H9</f>
        <v>59.04</v>
      </c>
      <c r="G9" s="232">
        <v>59.04</v>
      </c>
      <c r="H9" s="238"/>
      <c r="I9" s="232"/>
      <c r="J9" s="232"/>
      <c r="K9" s="232"/>
      <c r="L9" s="48"/>
      <c r="M9" s="48"/>
      <c r="N9" s="48"/>
      <c r="O9" s="48"/>
      <c r="P9" s="48"/>
      <c r="Q9" s="48"/>
      <c r="R9" s="48"/>
      <c r="S9" s="48"/>
      <c r="T9" s="12"/>
      <c r="U9" s="12"/>
      <c r="V9" s="12"/>
      <c r="W9" s="12"/>
      <c r="X9" s="12"/>
      <c r="Y9" s="12"/>
    </row>
    <row r="10" spans="1:17" ht="25.5" customHeight="1">
      <c r="A10" s="157" t="s">
        <v>144</v>
      </c>
      <c r="B10" s="157"/>
      <c r="C10" s="157"/>
      <c r="D10" s="157"/>
      <c r="E10" s="157"/>
      <c r="F10" s="157"/>
      <c r="G10" s="157"/>
      <c r="H10" s="157"/>
      <c r="I10" s="157"/>
      <c r="J10" s="157"/>
      <c r="K10" s="157"/>
      <c r="L10" s="157"/>
      <c r="M10" s="157"/>
      <c r="N10" s="157"/>
      <c r="O10" s="157"/>
      <c r="P10" s="157"/>
      <c r="Q10" s="101"/>
    </row>
    <row r="11" spans="5:11" ht="25.5" customHeight="1">
      <c r="E11" s="101"/>
      <c r="F11" s="101"/>
      <c r="G11" s="101"/>
      <c r="K11" s="101"/>
    </row>
    <row r="12" spans="5:7" ht="25.5" customHeight="1">
      <c r="E12" s="101"/>
      <c r="F12" s="101"/>
      <c r="G12" s="101"/>
    </row>
    <row r="13" spans="6:7" ht="25.5" customHeight="1">
      <c r="F13" s="101"/>
      <c r="G13" s="101"/>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mergeCells count="28">
    <mergeCell ref="A2:Y2"/>
    <mergeCell ref="A4:D4"/>
    <mergeCell ref="F4:I4"/>
    <mergeCell ref="J4:T4"/>
    <mergeCell ref="A5:C5"/>
    <mergeCell ref="A10:P10"/>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54"/>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zoomScaleSheetLayoutView="100" workbookViewId="0" topLeftCell="A1">
      <selection activeCell="E10" sqref="E10"/>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21" width="12" style="0" customWidth="1"/>
    <col min="22" max="22" width="14.33203125" style="0" customWidth="1"/>
  </cols>
  <sheetData>
    <row r="1" ht="25.5" customHeight="1">
      <c r="A1" s="72" t="s">
        <v>145</v>
      </c>
    </row>
    <row r="2" spans="1:21" ht="45.75" customHeight="1">
      <c r="A2" s="148" t="s">
        <v>146</v>
      </c>
      <c r="B2" s="148"/>
      <c r="C2" s="148"/>
      <c r="D2" s="148"/>
      <c r="E2" s="148"/>
      <c r="F2" s="148"/>
      <c r="G2" s="148"/>
      <c r="H2" s="148"/>
      <c r="I2" s="148"/>
      <c r="J2" s="148"/>
      <c r="K2" s="148"/>
      <c r="L2" s="148"/>
      <c r="M2" s="148"/>
      <c r="N2" s="148"/>
      <c r="O2" s="148"/>
      <c r="P2" s="148"/>
      <c r="Q2" s="148"/>
      <c r="R2" s="148"/>
      <c r="S2" s="148"/>
      <c r="T2" s="148"/>
      <c r="U2" s="148"/>
    </row>
    <row r="3" spans="1:21" ht="16.5" customHeight="1">
      <c r="A3" s="203" t="s">
        <v>2</v>
      </c>
      <c r="B3" s="203"/>
      <c r="C3" s="203"/>
      <c r="D3" s="204"/>
      <c r="U3" s="159" t="s">
        <v>108</v>
      </c>
    </row>
    <row r="4" spans="1:21" ht="20.25" customHeight="1">
      <c r="A4" s="111" t="s">
        <v>109</v>
      </c>
      <c r="B4" s="111"/>
      <c r="C4" s="111"/>
      <c r="D4" s="205"/>
      <c r="E4" s="206" t="s">
        <v>72</v>
      </c>
      <c r="F4" s="111" t="s">
        <v>147</v>
      </c>
      <c r="G4" s="111"/>
      <c r="H4" s="111"/>
      <c r="I4" s="111"/>
      <c r="J4" s="111"/>
      <c r="K4" s="111"/>
      <c r="L4" s="218" t="s">
        <v>148</v>
      </c>
      <c r="M4" s="219"/>
      <c r="N4" s="219"/>
      <c r="O4" s="219"/>
      <c r="P4" s="219"/>
      <c r="Q4" s="219"/>
      <c r="R4" s="134" t="s">
        <v>149</v>
      </c>
      <c r="S4" s="225" t="s">
        <v>150</v>
      </c>
      <c r="T4" s="134"/>
      <c r="U4" s="134"/>
    </row>
    <row r="5" spans="1:21" ht="25.5" customHeight="1">
      <c r="A5" s="111" t="s">
        <v>92</v>
      </c>
      <c r="B5" s="111"/>
      <c r="C5" s="206"/>
      <c r="D5" s="206" t="s">
        <v>93</v>
      </c>
      <c r="E5" s="206"/>
      <c r="F5" s="207" t="s">
        <v>117</v>
      </c>
      <c r="G5" s="208" t="s">
        <v>151</v>
      </c>
      <c r="H5" s="208" t="s">
        <v>152</v>
      </c>
      <c r="I5" s="158" t="s">
        <v>153</v>
      </c>
      <c r="J5" s="134" t="s">
        <v>154</v>
      </c>
      <c r="K5" s="134" t="s">
        <v>155</v>
      </c>
      <c r="L5" s="134" t="s">
        <v>117</v>
      </c>
      <c r="M5" s="134" t="s">
        <v>156</v>
      </c>
      <c r="N5" s="158" t="s">
        <v>157</v>
      </c>
      <c r="O5" s="158" t="s">
        <v>158</v>
      </c>
      <c r="P5" s="158" t="s">
        <v>159</v>
      </c>
      <c r="Q5" s="158" t="s">
        <v>160</v>
      </c>
      <c r="R5" s="134"/>
      <c r="S5" s="226" t="s">
        <v>117</v>
      </c>
      <c r="T5" s="208" t="s">
        <v>161</v>
      </c>
      <c r="U5" s="208" t="s">
        <v>162</v>
      </c>
    </row>
    <row r="6" spans="1:25" ht="25.5" customHeight="1">
      <c r="A6" s="150" t="s">
        <v>94</v>
      </c>
      <c r="B6" s="150" t="s">
        <v>95</v>
      </c>
      <c r="C6" s="209" t="s">
        <v>96</v>
      </c>
      <c r="D6" s="205"/>
      <c r="E6" s="205"/>
      <c r="F6" s="114"/>
      <c r="G6" s="137"/>
      <c r="H6" s="137"/>
      <c r="I6" s="220"/>
      <c r="J6" s="134"/>
      <c r="K6" s="134"/>
      <c r="L6" s="134"/>
      <c r="M6" s="134"/>
      <c r="N6" s="220"/>
      <c r="O6" s="220"/>
      <c r="P6" s="220"/>
      <c r="Q6" s="220"/>
      <c r="R6" s="134"/>
      <c r="S6" s="225"/>
      <c r="T6" s="134"/>
      <c r="U6" s="134"/>
      <c r="V6" s="101"/>
      <c r="W6" s="101"/>
      <c r="X6" s="101"/>
      <c r="Y6" s="101"/>
    </row>
    <row r="7" spans="1:21" s="202" customFormat="1" ht="25.5" customHeight="1">
      <c r="A7" s="61" t="s">
        <v>97</v>
      </c>
      <c r="B7" s="61" t="s">
        <v>141</v>
      </c>
      <c r="C7" s="61" t="s">
        <v>99</v>
      </c>
      <c r="D7" s="210" t="s">
        <v>142</v>
      </c>
      <c r="E7" s="59">
        <f>F7+L7+S7</f>
        <v>1019.9927799999999</v>
      </c>
      <c r="F7" s="122">
        <f>SUM(G7:K7)</f>
        <v>794.89</v>
      </c>
      <c r="G7" s="59">
        <v>406.08</v>
      </c>
      <c r="H7" s="59">
        <v>249.48</v>
      </c>
      <c r="I7" s="59"/>
      <c r="J7" s="221"/>
      <c r="K7" s="59">
        <v>139.33</v>
      </c>
      <c r="L7" s="59">
        <f>SUM(M7:Q7)</f>
        <v>224.61678</v>
      </c>
      <c r="M7" s="59">
        <v>110.38176</v>
      </c>
      <c r="N7" s="59">
        <v>55.19088</v>
      </c>
      <c r="O7" s="59">
        <v>59.04414</v>
      </c>
      <c r="P7" s="222"/>
      <c r="Q7" s="222"/>
      <c r="R7" s="59"/>
      <c r="S7" s="222">
        <f>T7+U7</f>
        <v>0.486</v>
      </c>
      <c r="T7" s="222"/>
      <c r="U7" s="222">
        <v>0.486</v>
      </c>
    </row>
    <row r="8" spans="1:21" s="202" customFormat="1" ht="25.5" customHeight="1">
      <c r="A8" s="61" t="s">
        <v>102</v>
      </c>
      <c r="B8" s="61" t="s">
        <v>103</v>
      </c>
      <c r="C8" s="61" t="s">
        <v>99</v>
      </c>
      <c r="D8" s="210" t="s">
        <v>104</v>
      </c>
      <c r="E8" s="59">
        <f>R8</f>
        <v>59.04</v>
      </c>
      <c r="F8" s="122"/>
      <c r="G8" s="211"/>
      <c r="H8" s="212"/>
      <c r="I8" s="212"/>
      <c r="J8" s="221"/>
      <c r="K8" s="59"/>
      <c r="L8" s="59"/>
      <c r="M8" s="59"/>
      <c r="N8" s="222"/>
      <c r="O8" s="222"/>
      <c r="P8" s="222"/>
      <c r="Q8" s="222"/>
      <c r="R8" s="222">
        <v>59.04</v>
      </c>
      <c r="S8" s="227"/>
      <c r="T8" s="55"/>
      <c r="U8" s="55"/>
    </row>
    <row r="9" spans="1:21" s="202" customFormat="1" ht="25.5" customHeight="1">
      <c r="A9" s="213"/>
      <c r="B9" s="213"/>
      <c r="C9" s="213"/>
      <c r="D9" s="214"/>
      <c r="E9" s="215"/>
      <c r="F9" s="216"/>
      <c r="G9" s="217"/>
      <c r="H9" s="215"/>
      <c r="I9" s="215"/>
      <c r="J9" s="215"/>
      <c r="K9" s="216"/>
      <c r="L9" s="223"/>
      <c r="M9" s="223"/>
      <c r="N9" s="223"/>
      <c r="O9" s="223"/>
      <c r="P9" s="224"/>
      <c r="Q9" s="224"/>
      <c r="R9" s="228"/>
      <c r="S9" s="229"/>
      <c r="T9" s="224"/>
      <c r="U9" s="224"/>
    </row>
    <row r="10" spans="1:25" ht="25.5" customHeight="1">
      <c r="A10" s="12"/>
      <c r="B10" s="48"/>
      <c r="C10" s="48"/>
      <c r="D10" s="48"/>
      <c r="E10" s="48"/>
      <c r="F10" s="48"/>
      <c r="G10" s="48"/>
      <c r="H10" s="48"/>
      <c r="I10" s="48"/>
      <c r="J10" s="12"/>
      <c r="K10" s="12"/>
      <c r="L10" s="48"/>
      <c r="M10" s="12"/>
      <c r="N10" s="48"/>
      <c r="O10" s="12"/>
      <c r="P10" s="48"/>
      <c r="Q10" s="48"/>
      <c r="R10" s="48"/>
      <c r="S10" s="48"/>
      <c r="T10" s="48"/>
      <c r="U10" s="48"/>
      <c r="V10" s="101"/>
      <c r="W10" s="101"/>
      <c r="X10" s="101"/>
      <c r="Y10" s="101"/>
    </row>
    <row r="11" spans="1:24" ht="25.5" customHeight="1">
      <c r="A11" s="157" t="s">
        <v>163</v>
      </c>
      <c r="B11" s="157"/>
      <c r="C11" s="157"/>
      <c r="D11" s="157"/>
      <c r="E11" s="157"/>
      <c r="F11" s="157"/>
      <c r="G11" s="157"/>
      <c r="H11" s="157"/>
      <c r="I11" s="157"/>
      <c r="J11" s="157"/>
      <c r="K11" s="157"/>
      <c r="L11" s="157"/>
      <c r="M11" s="157"/>
      <c r="N11" s="157"/>
      <c r="O11" s="157"/>
      <c r="P11" s="157"/>
      <c r="Q11" s="157"/>
      <c r="R11" s="157"/>
      <c r="S11" s="157"/>
      <c r="T11" s="157"/>
      <c r="U11" s="101"/>
      <c r="V11" s="101"/>
      <c r="W11" s="101"/>
      <c r="X11" s="101"/>
    </row>
    <row r="12" spans="4:20" ht="25.5" customHeight="1">
      <c r="D12" s="101"/>
      <c r="E12" s="101"/>
      <c r="F12" s="101"/>
      <c r="S12" s="101"/>
      <c r="T12" s="101"/>
    </row>
    <row r="13" ht="25.5" customHeight="1">
      <c r="T13" s="101"/>
    </row>
    <row r="14" spans="20:24" ht="25.5" customHeight="1">
      <c r="T14" s="101"/>
      <c r="U14" s="101"/>
      <c r="V14" s="101"/>
      <c r="W14" s="101"/>
      <c r="X14" s="101"/>
    </row>
    <row r="15" ht="25.5" customHeight="1">
      <c r="U15" s="101"/>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rotectedRanges>
    <protectedRange sqref="L8 E8 E8 A7:J7 L7:U7 A8:U8 K7" name="区域1"/>
  </protectedRanges>
  <mergeCells count="25">
    <mergeCell ref="A2:U2"/>
    <mergeCell ref="A4:D4"/>
    <mergeCell ref="F4:K4"/>
    <mergeCell ref="L4:Q4"/>
    <mergeCell ref="S4:U4"/>
    <mergeCell ref="A5:C5"/>
    <mergeCell ref="A11:T11"/>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AF17"/>
  <sheetViews>
    <sheetView showGridLines="0" showZeros="0" zoomScaleSheetLayoutView="100" workbookViewId="0" topLeftCell="N1">
      <selection activeCell="F7" sqref="F7:AF7"/>
    </sheetView>
  </sheetViews>
  <sheetFormatPr defaultColWidth="9.16015625" defaultRowHeight="12.75" customHeight="1"/>
  <cols>
    <col min="1" max="1" width="5.83203125" style="176" customWidth="1"/>
    <col min="2" max="2" width="6.16015625" style="176" customWidth="1"/>
    <col min="3" max="3" width="7" style="176" customWidth="1"/>
    <col min="4" max="4" width="15.5" style="176" customWidth="1"/>
    <col min="5" max="5" width="12.83203125" style="176" customWidth="1"/>
    <col min="6" max="34" width="10.83203125" style="176" customWidth="1"/>
    <col min="35" max="16384" width="9.16015625" style="176" customWidth="1"/>
  </cols>
  <sheetData>
    <row r="1" ht="25.5" customHeight="1">
      <c r="A1" s="72" t="s">
        <v>164</v>
      </c>
    </row>
    <row r="2" spans="1:32" ht="69.75" customHeight="1">
      <c r="A2" s="148" t="s">
        <v>165</v>
      </c>
      <c r="B2" s="148"/>
      <c r="C2" s="148"/>
      <c r="D2" s="148"/>
      <c r="E2" s="148"/>
      <c r="F2" s="148"/>
      <c r="G2" s="148"/>
      <c r="H2" s="148"/>
      <c r="I2" s="148"/>
      <c r="J2" s="148"/>
      <c r="K2" s="148"/>
      <c r="L2" s="148"/>
      <c r="M2" s="148"/>
      <c r="N2" s="148"/>
      <c r="O2" s="148"/>
      <c r="P2" s="148"/>
      <c r="Q2" s="148"/>
      <c r="R2" s="148"/>
      <c r="S2" s="148"/>
      <c r="T2" s="148"/>
      <c r="U2" s="148"/>
      <c r="V2" s="148"/>
      <c r="W2" s="148"/>
      <c r="X2" s="148"/>
      <c r="Y2" s="148"/>
      <c r="Z2" s="148"/>
      <c r="AA2" s="148"/>
      <c r="AB2" s="148"/>
      <c r="AC2" s="148"/>
      <c r="AD2" s="148"/>
      <c r="AE2" s="148"/>
      <c r="AF2" s="148"/>
    </row>
    <row r="3" spans="1:21" ht="16.5" customHeight="1">
      <c r="A3" s="177" t="s">
        <v>166</v>
      </c>
      <c r="B3" s="177"/>
      <c r="C3" s="177"/>
      <c r="D3" s="177"/>
      <c r="E3" s="177"/>
      <c r="S3" s="197" t="s">
        <v>108</v>
      </c>
      <c r="U3" s="193"/>
    </row>
    <row r="4" spans="1:32" ht="20.25" customHeight="1">
      <c r="A4" s="111" t="s">
        <v>109</v>
      </c>
      <c r="B4" s="111"/>
      <c r="C4" s="111"/>
      <c r="D4" s="112"/>
      <c r="E4" s="110" t="s">
        <v>72</v>
      </c>
      <c r="F4" s="134" t="s">
        <v>167</v>
      </c>
      <c r="G4" s="134" t="s">
        <v>168</v>
      </c>
      <c r="H4" s="134" t="s">
        <v>169</v>
      </c>
      <c r="I4" s="134" t="s">
        <v>170</v>
      </c>
      <c r="J4" s="134" t="s">
        <v>171</v>
      </c>
      <c r="K4" s="134" t="s">
        <v>172</v>
      </c>
      <c r="L4" s="134" t="s">
        <v>173</v>
      </c>
      <c r="M4" s="134" t="s">
        <v>174</v>
      </c>
      <c r="N4" s="134" t="s">
        <v>175</v>
      </c>
      <c r="O4" s="134" t="s">
        <v>176</v>
      </c>
      <c r="P4" s="135" t="s">
        <v>177</v>
      </c>
      <c r="Q4" s="134" t="s">
        <v>178</v>
      </c>
      <c r="R4" s="134" t="s">
        <v>179</v>
      </c>
      <c r="S4" s="110" t="s">
        <v>180</v>
      </c>
      <c r="T4" s="134" t="s">
        <v>181</v>
      </c>
      <c r="U4" s="135" t="s">
        <v>182</v>
      </c>
      <c r="V4" s="110" t="s">
        <v>183</v>
      </c>
      <c r="W4" s="110" t="s">
        <v>184</v>
      </c>
      <c r="X4" s="110" t="s">
        <v>185</v>
      </c>
      <c r="Y4" s="110" t="s">
        <v>186</v>
      </c>
      <c r="Z4" s="110" t="s">
        <v>187</v>
      </c>
      <c r="AA4" s="110" t="s">
        <v>188</v>
      </c>
      <c r="AB4" s="110" t="s">
        <v>189</v>
      </c>
      <c r="AC4" s="200" t="s">
        <v>190</v>
      </c>
      <c r="AD4" s="110" t="s">
        <v>191</v>
      </c>
      <c r="AE4" s="110" t="s">
        <v>192</v>
      </c>
      <c r="AF4" s="134" t="s">
        <v>193</v>
      </c>
    </row>
    <row r="5" spans="1:32" ht="25.5" customHeight="1">
      <c r="A5" s="111" t="s">
        <v>92</v>
      </c>
      <c r="B5" s="111"/>
      <c r="C5" s="109"/>
      <c r="D5" s="109" t="s">
        <v>93</v>
      </c>
      <c r="E5" s="110"/>
      <c r="F5" s="134"/>
      <c r="G5" s="134"/>
      <c r="H5" s="134"/>
      <c r="I5" s="134"/>
      <c r="J5" s="134"/>
      <c r="K5" s="134"/>
      <c r="L5" s="134"/>
      <c r="M5" s="134"/>
      <c r="N5" s="134"/>
      <c r="O5" s="134"/>
      <c r="P5" s="135"/>
      <c r="Q5" s="134"/>
      <c r="R5" s="134"/>
      <c r="S5" s="110"/>
      <c r="T5" s="134"/>
      <c r="U5" s="135"/>
      <c r="V5" s="110"/>
      <c r="W5" s="110"/>
      <c r="X5" s="110"/>
      <c r="Y5" s="110"/>
      <c r="Z5" s="110"/>
      <c r="AA5" s="110"/>
      <c r="AB5" s="110"/>
      <c r="AC5" s="200"/>
      <c r="AD5" s="110"/>
      <c r="AE5" s="110"/>
      <c r="AF5" s="134"/>
    </row>
    <row r="6" spans="1:32" ht="25.5" customHeight="1">
      <c r="A6" s="178" t="s">
        <v>94</v>
      </c>
      <c r="B6" s="179" t="s">
        <v>95</v>
      </c>
      <c r="C6" s="180" t="s">
        <v>96</v>
      </c>
      <c r="D6" s="112"/>
      <c r="E6" s="113"/>
      <c r="F6" s="137"/>
      <c r="G6" s="137"/>
      <c r="H6" s="137"/>
      <c r="I6" s="137"/>
      <c r="J6" s="137"/>
      <c r="K6" s="137"/>
      <c r="L6" s="137"/>
      <c r="M6" s="137"/>
      <c r="N6" s="137"/>
      <c r="O6" s="137"/>
      <c r="P6" s="138"/>
      <c r="Q6" s="137"/>
      <c r="R6" s="137"/>
      <c r="S6" s="113"/>
      <c r="T6" s="137"/>
      <c r="U6" s="138"/>
      <c r="V6" s="113"/>
      <c r="W6" s="113"/>
      <c r="X6" s="113"/>
      <c r="Y6" s="113"/>
      <c r="Z6" s="113"/>
      <c r="AA6" s="113"/>
      <c r="AB6" s="113"/>
      <c r="AC6" s="201"/>
      <c r="AD6" s="113"/>
      <c r="AE6" s="113"/>
      <c r="AF6" s="137"/>
    </row>
    <row r="7" spans="1:32" s="175" customFormat="1" ht="25.5" customHeight="1">
      <c r="A7" s="181" t="s">
        <v>97</v>
      </c>
      <c r="B7" s="181" t="s">
        <v>141</v>
      </c>
      <c r="C7" s="181" t="s">
        <v>99</v>
      </c>
      <c r="D7" s="182" t="s">
        <v>142</v>
      </c>
      <c r="E7" s="183">
        <f>SUM(F7:AF7)</f>
        <v>110.14000000000001</v>
      </c>
      <c r="F7" s="184">
        <v>1</v>
      </c>
      <c r="G7" s="184">
        <v>0.5</v>
      </c>
      <c r="H7" s="184"/>
      <c r="I7" s="184"/>
      <c r="J7" s="184"/>
      <c r="K7" s="184">
        <v>0.5</v>
      </c>
      <c r="L7" s="184"/>
      <c r="M7" s="184"/>
      <c r="N7" s="184"/>
      <c r="O7" s="184"/>
      <c r="P7" s="194">
        <f>'“三公”经费支出表'!G7</f>
        <v>0</v>
      </c>
      <c r="Q7" s="183"/>
      <c r="R7" s="183"/>
      <c r="S7" s="183">
        <v>1.06</v>
      </c>
      <c r="T7" s="183">
        <v>0.5</v>
      </c>
      <c r="U7" s="183">
        <f>'“三公”经费支出表'!C7</f>
        <v>34</v>
      </c>
      <c r="V7" s="183"/>
      <c r="W7" s="183"/>
      <c r="X7" s="183"/>
      <c r="Y7" s="183"/>
      <c r="Z7" s="183"/>
      <c r="AA7" s="184">
        <v>6.88</v>
      </c>
      <c r="AB7" s="183"/>
      <c r="AC7" s="194">
        <f>'“三公”经费支出表'!F7</f>
        <v>0</v>
      </c>
      <c r="AD7" s="184">
        <v>65.7</v>
      </c>
      <c r="AE7" s="183"/>
      <c r="AF7" s="183"/>
    </row>
    <row r="8" spans="1:32" s="175" customFormat="1" ht="25.5" customHeight="1">
      <c r="A8" s="185"/>
      <c r="B8" s="185"/>
      <c r="C8" s="185"/>
      <c r="D8" s="186"/>
      <c r="E8" s="187"/>
      <c r="F8" s="188"/>
      <c r="G8" s="189"/>
      <c r="H8" s="189"/>
      <c r="I8" s="189"/>
      <c r="J8" s="189"/>
      <c r="K8" s="189"/>
      <c r="L8" s="189"/>
      <c r="M8" s="189"/>
      <c r="N8" s="189"/>
      <c r="O8" s="189"/>
      <c r="P8" s="195"/>
      <c r="Q8" s="189"/>
      <c r="R8" s="189"/>
      <c r="S8" s="189"/>
      <c r="T8" s="189"/>
      <c r="U8" s="195"/>
      <c r="V8" s="189"/>
      <c r="W8" s="189"/>
      <c r="X8" s="189"/>
      <c r="Y8" s="189"/>
      <c r="Z8" s="189"/>
      <c r="AA8" s="189"/>
      <c r="AB8" s="189"/>
      <c r="AC8" s="195"/>
      <c r="AD8" s="189"/>
      <c r="AE8" s="189"/>
      <c r="AF8" s="187"/>
    </row>
    <row r="9" spans="1:32" s="175" customFormat="1" ht="25.5" customHeight="1">
      <c r="A9" s="185"/>
      <c r="B9" s="185"/>
      <c r="C9" s="185"/>
      <c r="D9" s="186"/>
      <c r="E9" s="187"/>
      <c r="F9" s="188"/>
      <c r="G9" s="189"/>
      <c r="H9" s="189"/>
      <c r="I9" s="189"/>
      <c r="J9" s="189"/>
      <c r="K9" s="189"/>
      <c r="L9" s="189"/>
      <c r="M9" s="189"/>
      <c r="N9" s="189"/>
      <c r="O9" s="189"/>
      <c r="P9" s="195"/>
      <c r="Q9" s="189"/>
      <c r="R9" s="189"/>
      <c r="S9" s="189"/>
      <c r="T9" s="189"/>
      <c r="U9" s="195"/>
      <c r="V9" s="189"/>
      <c r="W9" s="189"/>
      <c r="X9" s="189"/>
      <c r="Y9" s="189"/>
      <c r="Z9" s="189"/>
      <c r="AA9" s="189"/>
      <c r="AB9" s="189"/>
      <c r="AC9" s="195"/>
      <c r="AD9" s="189"/>
      <c r="AE9" s="189"/>
      <c r="AF9" s="187"/>
    </row>
    <row r="10" spans="1:32" s="175" customFormat="1" ht="25.5" customHeight="1">
      <c r="A10" s="185"/>
      <c r="B10" s="185"/>
      <c r="C10" s="185"/>
      <c r="D10" s="186"/>
      <c r="E10" s="187"/>
      <c r="F10" s="188"/>
      <c r="G10" s="189"/>
      <c r="H10" s="189"/>
      <c r="I10" s="189"/>
      <c r="J10" s="189"/>
      <c r="K10" s="189"/>
      <c r="L10" s="189"/>
      <c r="M10" s="189"/>
      <c r="N10" s="189"/>
      <c r="O10" s="189"/>
      <c r="P10" s="195"/>
      <c r="Q10" s="189"/>
      <c r="R10" s="189"/>
      <c r="S10" s="189"/>
      <c r="T10" s="189"/>
      <c r="U10" s="195"/>
      <c r="V10" s="189"/>
      <c r="W10" s="189"/>
      <c r="X10" s="189"/>
      <c r="Y10" s="189"/>
      <c r="Z10" s="189"/>
      <c r="AA10" s="189"/>
      <c r="AB10" s="189"/>
      <c r="AC10" s="195"/>
      <c r="AD10" s="189"/>
      <c r="AE10" s="189"/>
      <c r="AF10" s="187"/>
    </row>
    <row r="11" spans="1:32" s="175" customFormat="1" ht="25.5" customHeight="1">
      <c r="A11" s="185"/>
      <c r="B11" s="185"/>
      <c r="C11" s="185"/>
      <c r="D11" s="186"/>
      <c r="E11" s="187"/>
      <c r="F11" s="188"/>
      <c r="G11" s="189"/>
      <c r="H11" s="189"/>
      <c r="I11" s="189"/>
      <c r="J11" s="189"/>
      <c r="K11" s="189"/>
      <c r="L11" s="189"/>
      <c r="M11" s="189"/>
      <c r="N11" s="189"/>
      <c r="O11" s="189"/>
      <c r="P11" s="195"/>
      <c r="Q11" s="189"/>
      <c r="R11" s="189"/>
      <c r="S11" s="189"/>
      <c r="T11" s="189"/>
      <c r="U11" s="195"/>
      <c r="V11" s="189"/>
      <c r="W11" s="189"/>
      <c r="X11" s="189"/>
      <c r="Y11" s="189"/>
      <c r="Z11" s="189"/>
      <c r="AA11" s="189"/>
      <c r="AB11" s="189"/>
      <c r="AC11" s="195"/>
      <c r="AD11" s="189"/>
      <c r="AE11" s="189"/>
      <c r="AF11" s="187"/>
    </row>
    <row r="12" spans="1:32" s="175" customFormat="1" ht="25.5" customHeight="1">
      <c r="A12" s="185"/>
      <c r="B12" s="185"/>
      <c r="C12" s="185"/>
      <c r="D12" s="186"/>
      <c r="E12" s="187"/>
      <c r="F12" s="188"/>
      <c r="G12" s="189"/>
      <c r="H12" s="189"/>
      <c r="I12" s="189"/>
      <c r="J12" s="189"/>
      <c r="K12" s="189"/>
      <c r="L12" s="189"/>
      <c r="M12" s="189"/>
      <c r="N12" s="189"/>
      <c r="O12" s="189"/>
      <c r="P12" s="195"/>
      <c r="Q12" s="189"/>
      <c r="R12" s="189"/>
      <c r="S12" s="189"/>
      <c r="T12" s="189"/>
      <c r="U12" s="195"/>
      <c r="V12" s="189"/>
      <c r="W12" s="189"/>
      <c r="X12" s="189"/>
      <c r="Y12" s="189"/>
      <c r="Z12" s="189"/>
      <c r="AA12" s="189"/>
      <c r="AB12" s="189"/>
      <c r="AC12" s="195"/>
      <c r="AD12" s="189"/>
      <c r="AE12" s="189"/>
      <c r="AF12" s="187"/>
    </row>
    <row r="13" spans="1:32" s="175" customFormat="1" ht="25.5" customHeight="1">
      <c r="A13" s="185"/>
      <c r="B13" s="185"/>
      <c r="C13" s="185"/>
      <c r="D13" s="186"/>
      <c r="E13" s="187"/>
      <c r="F13" s="188"/>
      <c r="G13" s="189"/>
      <c r="H13" s="189"/>
      <c r="I13" s="189"/>
      <c r="J13" s="189"/>
      <c r="K13" s="189"/>
      <c r="L13" s="189"/>
      <c r="M13" s="189"/>
      <c r="N13" s="189"/>
      <c r="O13" s="189"/>
      <c r="P13" s="195"/>
      <c r="Q13" s="189"/>
      <c r="R13" s="189"/>
      <c r="S13" s="189"/>
      <c r="T13" s="189"/>
      <c r="U13" s="195"/>
      <c r="V13" s="189"/>
      <c r="W13" s="189"/>
      <c r="X13" s="189"/>
      <c r="Y13" s="189"/>
      <c r="Z13" s="189"/>
      <c r="AA13" s="189"/>
      <c r="AB13" s="189"/>
      <c r="AC13" s="195"/>
      <c r="AD13" s="189"/>
      <c r="AE13" s="189"/>
      <c r="AF13" s="187"/>
    </row>
    <row r="14" spans="1:32" s="175" customFormat="1" ht="25.5" customHeight="1">
      <c r="A14" s="185"/>
      <c r="B14" s="185"/>
      <c r="C14" s="185"/>
      <c r="D14" s="186"/>
      <c r="E14" s="187"/>
      <c r="F14" s="188"/>
      <c r="G14" s="189"/>
      <c r="H14" s="189"/>
      <c r="I14" s="189"/>
      <c r="J14" s="189"/>
      <c r="K14" s="189"/>
      <c r="L14" s="189"/>
      <c r="M14" s="189"/>
      <c r="N14" s="189"/>
      <c r="O14" s="189"/>
      <c r="P14" s="195"/>
      <c r="Q14" s="189"/>
      <c r="R14" s="189"/>
      <c r="S14" s="189"/>
      <c r="T14" s="189"/>
      <c r="U14" s="195"/>
      <c r="V14" s="189"/>
      <c r="W14" s="189"/>
      <c r="X14" s="189"/>
      <c r="Y14" s="189"/>
      <c r="Z14" s="189"/>
      <c r="AA14" s="189"/>
      <c r="AB14" s="189"/>
      <c r="AC14" s="195"/>
      <c r="AD14" s="189"/>
      <c r="AE14" s="189"/>
      <c r="AF14" s="187"/>
    </row>
    <row r="15" spans="1:32" ht="25.5" customHeight="1">
      <c r="A15" s="190"/>
      <c r="B15" s="190"/>
      <c r="C15" s="190"/>
      <c r="D15" s="190"/>
      <c r="E15" s="190"/>
      <c r="F15" s="190"/>
      <c r="G15" s="190"/>
      <c r="H15" s="190"/>
      <c r="I15" s="190"/>
      <c r="J15" s="190"/>
      <c r="K15" s="190"/>
      <c r="L15" s="190"/>
      <c r="M15" s="190"/>
      <c r="N15" s="190"/>
      <c r="O15" s="190"/>
      <c r="P15" s="196"/>
      <c r="Q15" s="190"/>
      <c r="R15" s="190"/>
      <c r="S15" s="190"/>
      <c r="T15" s="190"/>
      <c r="U15" s="198"/>
      <c r="V15" s="199"/>
      <c r="W15" s="199"/>
      <c r="X15" s="199"/>
      <c r="Y15" s="199"/>
      <c r="Z15" s="199"/>
      <c r="AA15" s="199"/>
      <c r="AB15" s="190"/>
      <c r="AC15" s="196"/>
      <c r="AD15" s="199"/>
      <c r="AE15" s="199"/>
      <c r="AF15" s="199"/>
    </row>
    <row r="16" spans="1:24" ht="25.5" customHeight="1">
      <c r="A16" s="191" t="s">
        <v>194</v>
      </c>
      <c r="B16" s="192"/>
      <c r="C16" s="192"/>
      <c r="D16" s="192"/>
      <c r="E16" s="192"/>
      <c r="F16" s="192"/>
      <c r="G16" s="192"/>
      <c r="H16" s="192"/>
      <c r="I16" s="192"/>
      <c r="J16" s="192"/>
      <c r="K16" s="192"/>
      <c r="L16" s="192"/>
      <c r="M16" s="192"/>
      <c r="N16" s="192"/>
      <c r="O16" s="192"/>
      <c r="P16" s="192"/>
      <c r="Q16" s="192"/>
      <c r="R16" s="192"/>
      <c r="S16" s="192"/>
      <c r="T16" s="192"/>
      <c r="U16" s="192"/>
      <c r="V16" s="192"/>
      <c r="W16" s="192"/>
      <c r="X16" s="192"/>
    </row>
    <row r="17" spans="6:7" ht="25.5" customHeight="1">
      <c r="F17" s="193"/>
      <c r="G17" s="193"/>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pageMargins left="0.75" right="0.75" top="1" bottom="1" header="0.5" footer="0.5"/>
  <pageSetup horizontalDpi="600" verticalDpi="600" orientation="landscape" scale="43"/>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zoomScaleSheetLayoutView="100" workbookViewId="0" topLeftCell="A1">
      <selection activeCell="I4" sqref="I4:I6"/>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72" t="s">
        <v>195</v>
      </c>
    </row>
    <row r="2" spans="1:16" ht="69.75" customHeight="1">
      <c r="A2" s="160" t="s">
        <v>196</v>
      </c>
      <c r="B2" s="160"/>
      <c r="C2" s="160"/>
      <c r="D2" s="160"/>
      <c r="E2" s="160"/>
      <c r="F2" s="160"/>
      <c r="G2" s="160"/>
      <c r="H2" s="160"/>
      <c r="I2" s="160"/>
      <c r="J2" s="160"/>
      <c r="K2" s="160"/>
      <c r="L2" s="160"/>
      <c r="M2" s="160"/>
      <c r="N2" s="160"/>
      <c r="O2" s="160"/>
      <c r="P2" s="160"/>
    </row>
    <row r="3" spans="1:16" ht="16.5" customHeight="1">
      <c r="A3" s="161" t="s">
        <v>2</v>
      </c>
      <c r="B3" s="161"/>
      <c r="C3" s="161"/>
      <c r="D3" s="161"/>
      <c r="E3" s="161"/>
      <c r="P3" t="s">
        <v>3</v>
      </c>
    </row>
    <row r="4" spans="1:17" ht="20.25" customHeight="1">
      <c r="A4" s="111" t="s">
        <v>109</v>
      </c>
      <c r="B4" s="111"/>
      <c r="C4" s="111"/>
      <c r="D4" s="112"/>
      <c r="E4" s="109" t="s">
        <v>72</v>
      </c>
      <c r="F4" s="134" t="s">
        <v>197</v>
      </c>
      <c r="G4" s="134" t="s">
        <v>198</v>
      </c>
      <c r="H4" s="134" t="s">
        <v>199</v>
      </c>
      <c r="I4" s="134" t="s">
        <v>200</v>
      </c>
      <c r="J4" s="134" t="s">
        <v>201</v>
      </c>
      <c r="K4" s="134" t="s">
        <v>202</v>
      </c>
      <c r="L4" s="134" t="s">
        <v>203</v>
      </c>
      <c r="M4" s="134" t="s">
        <v>204</v>
      </c>
      <c r="N4" s="134" t="s">
        <v>205</v>
      </c>
      <c r="O4" s="134" t="s">
        <v>206</v>
      </c>
      <c r="P4" s="134" t="s">
        <v>207</v>
      </c>
      <c r="Q4" s="134" t="s">
        <v>208</v>
      </c>
    </row>
    <row r="5" spans="1:17" ht="25.5" customHeight="1">
      <c r="A5" s="111" t="s">
        <v>92</v>
      </c>
      <c r="B5" s="111"/>
      <c r="C5" s="109"/>
      <c r="D5" s="109" t="s">
        <v>93</v>
      </c>
      <c r="E5" s="109"/>
      <c r="F5" s="134"/>
      <c r="G5" s="134"/>
      <c r="H5" s="134"/>
      <c r="I5" s="134"/>
      <c r="J5" s="134"/>
      <c r="K5" s="134"/>
      <c r="L5" s="134"/>
      <c r="M5" s="134"/>
      <c r="N5" s="134"/>
      <c r="O5" s="134"/>
      <c r="P5" s="134"/>
      <c r="Q5" s="134"/>
    </row>
    <row r="6" spans="1:17" ht="25.5" customHeight="1">
      <c r="A6" s="150" t="s">
        <v>94</v>
      </c>
      <c r="B6" s="150" t="s">
        <v>95</v>
      </c>
      <c r="C6" s="151" t="s">
        <v>96</v>
      </c>
      <c r="D6" s="112"/>
      <c r="E6" s="112"/>
      <c r="F6" s="137"/>
      <c r="G6" s="137"/>
      <c r="H6" s="137"/>
      <c r="I6" s="137"/>
      <c r="J6" s="137"/>
      <c r="K6" s="137"/>
      <c r="L6" s="137"/>
      <c r="M6" s="137"/>
      <c r="N6" s="137"/>
      <c r="O6" s="137"/>
      <c r="P6" s="137"/>
      <c r="Q6" s="137"/>
    </row>
    <row r="7" spans="1:17" ht="25.5" customHeight="1">
      <c r="A7" s="162"/>
      <c r="B7" s="162"/>
      <c r="C7" s="163"/>
      <c r="D7" s="164"/>
      <c r="E7" s="164"/>
      <c r="F7" s="165"/>
      <c r="G7" s="165"/>
      <c r="H7" s="165"/>
      <c r="I7" s="165"/>
      <c r="J7" s="165"/>
      <c r="K7" s="165"/>
      <c r="L7" s="169"/>
      <c r="M7" s="165"/>
      <c r="N7" s="165"/>
      <c r="O7" s="165"/>
      <c r="P7" s="170"/>
      <c r="Q7" s="171"/>
    </row>
    <row r="8" spans="1:17" s="130" customFormat="1" ht="25.5" customHeight="1">
      <c r="A8" s="152"/>
      <c r="B8" s="152"/>
      <c r="C8" s="152"/>
      <c r="D8" s="166"/>
      <c r="E8" s="154"/>
      <c r="F8" s="154"/>
      <c r="G8" s="154"/>
      <c r="H8" s="154"/>
      <c r="I8" s="154"/>
      <c r="J8" s="154"/>
      <c r="K8" s="154"/>
      <c r="L8" s="154"/>
      <c r="M8" s="154"/>
      <c r="N8" s="154"/>
      <c r="O8" s="154"/>
      <c r="P8" s="155"/>
      <c r="Q8" s="172"/>
    </row>
    <row r="9" spans="1:23" ht="25.5" customHeight="1">
      <c r="A9" s="12"/>
      <c r="B9" s="48"/>
      <c r="C9" s="167"/>
      <c r="D9" s="48"/>
      <c r="E9" s="48"/>
      <c r="F9" s="48"/>
      <c r="G9" s="12"/>
      <c r="H9" s="12"/>
      <c r="I9" s="48"/>
      <c r="J9" s="48"/>
      <c r="K9" s="12"/>
      <c r="L9" s="48"/>
      <c r="M9" s="48"/>
      <c r="N9" s="48"/>
      <c r="O9" s="48"/>
      <c r="P9" s="12"/>
      <c r="Q9" s="173"/>
      <c r="R9" s="174"/>
      <c r="S9" s="174"/>
      <c r="T9" s="174"/>
      <c r="U9" s="174"/>
      <c r="V9" s="174"/>
      <c r="W9" s="174"/>
    </row>
    <row r="10" spans="1:22" ht="25.5" customHeight="1">
      <c r="A10" s="157" t="s">
        <v>209</v>
      </c>
      <c r="B10" s="168"/>
      <c r="C10" s="168"/>
      <c r="D10" s="168"/>
      <c r="E10" s="168"/>
      <c r="F10" s="168"/>
      <c r="G10" s="168"/>
      <c r="H10" s="168"/>
      <c r="I10" s="168"/>
      <c r="J10" s="168"/>
      <c r="K10" s="168"/>
      <c r="L10" s="168"/>
      <c r="M10" s="168"/>
      <c r="N10" s="168"/>
      <c r="O10" s="168"/>
      <c r="P10" s="168"/>
      <c r="Q10" s="168"/>
      <c r="R10" s="168"/>
      <c r="S10" s="168"/>
      <c r="T10" s="168"/>
      <c r="U10" s="168"/>
      <c r="V10" s="168"/>
    </row>
    <row r="11" ht="25.5" customHeight="1">
      <c r="G11" s="101"/>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pageMargins left="0.75" right="0.75" top="1" bottom="1" header="0.5" footer="0.5"/>
  <pageSetup horizontalDpi="600" verticalDpi="600" orientation="landscape" scale="73"/>
  <headerFooter scaleWithDoc="0" alignWithMargins="0">
    <oddHeader>&amp;C&amp;"宋体"&amp;9&amp;A</oddHeader>
    <oddFooter>&amp;C&amp;"宋体"&amp;9页(&amp;P)</oddFooter>
  </headerFooter>
  <colBreaks count="1" manualBreakCount="1">
    <brk id="17" max="17" man="1"/>
  </col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袁会计</cp:lastModifiedBy>
  <dcterms:created xsi:type="dcterms:W3CDTF">2018-04-19T02:46:45Z</dcterms:created>
  <dcterms:modified xsi:type="dcterms:W3CDTF">2020-04-14T01:00:34Z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2052-11.1.0.9584</vt:lpwstr>
  </property>
</Properties>
</file>