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 name="Sheet2" sheetId="17" r:id="rId17"/>
  </sheets>
  <definedNames>
    <definedName name="_xlnm.Print_Area" localSheetId="9">' 政府性基金拨款支出预算分类汇总表'!$A$1:$Y$19</definedName>
    <definedName name="_xlnm.Print_Area" localSheetId="1">'部门收入总表'!$A$1:$M$24</definedName>
    <definedName name="_xlnm.Print_Area" localSheetId="2">'部门支出总表'!$A$1:$O$28</definedName>
    <definedName name="_xlnm.Print_Area" localSheetId="3">'部门支出总表（分类）'!$A$1:$Y$30</definedName>
    <definedName name="_xlnm.Print_Area" localSheetId="8">'一般-个人家庭'!$A$1:$V$18</definedName>
    <definedName name="_xlnm.Print_Area" localSheetId="6">'一般-工资福利表'!$A$1:$U$25</definedName>
    <definedName name="_xlnm.Print_Area" localSheetId="5">'一般公共预算支出表'!$A$1:$Y$22</definedName>
    <definedName name="_xlnm.Print_Area" localSheetId="7">'一般-商品服务表'!$A$1:$AF$23</definedName>
    <definedName name="_xlnm.Print_Area" localSheetId="12">'整体支出绩效目标表'!$A$1:$L$12</definedName>
    <definedName name="_xlnm.Print_Area" localSheetId="14">'政府采购表（购买服务） '!$A$1:$R$29</definedName>
  </definedNames>
  <calcPr fullCalcOnLoad="1" iterate="1" iterateCount="100" iterateDelta="0.001"/>
</workbook>
</file>

<file path=xl/sharedStrings.xml><?xml version="1.0" encoding="utf-8"?>
<sst xmlns="http://schemas.openxmlformats.org/spreadsheetml/2006/main" count="623" uniqueCount="342">
  <si>
    <r>
      <t>附件2-1</t>
    </r>
    <r>
      <rPr>
        <sz val="16"/>
        <rFont val="宋体"/>
        <family val="0"/>
      </rPr>
      <t>：</t>
    </r>
  </si>
  <si>
    <t>部门收支总表</t>
  </si>
  <si>
    <t>单位名称：常宁市安全生产行政执法大队</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</si>
  <si>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</si>
  <si>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</si>
  <si>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</si>
  <si>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</si>
  <si>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</si>
  <si>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</si>
  <si>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</si>
  <si>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</si>
  <si>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</si>
  <si>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</si>
  <si>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</si>
  <si>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</si>
  <si>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</si>
  <si>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</si>
  <si>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</si>
  <si>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</si>
  <si>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</si>
  <si>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</si>
  <si>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</si>
  <si>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</si>
  <si>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</si>
  <si>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</si>
  <si>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</si>
  <si>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</si>
  <si>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</si>
  <si>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</si>
  <si>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</si>
  <si>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</si>
  <si>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</si>
  <si>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</si>
  <si>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</si>
  <si>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</si>
  <si>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</si>
  <si>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</si>
  <si>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</si>
  <si>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</si>
  <si>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</si>
  <si>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</si>
  <si>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</si>
  <si>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</si>
  <si>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</si>
  <si>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</si>
  <si>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</si>
  <si>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</si>
  <si>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</si>
  <si>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</si>
  <si>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</si>
  <si>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</si>
  <si>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</si>
  <si>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</si>
  <si>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</si>
  <si>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</si>
  <si>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</si>
  <si>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</si>
  <si>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</si>
  <si>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</si>
  <si>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</si>
  <si>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</si>
  <si>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</si>
  <si>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</si>
  <si>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</si>
  <si>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 xml:space="preserve"> (二三）灾害防治及应急管理支出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</si>
  <si>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</si>
  <si>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</si>
  <si>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</si>
  <si>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</si>
  <si>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</si>
  <si>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</si>
  <si>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</si>
  <si>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</si>
  <si>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</si>
  <si>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</si>
  <si>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</si>
  <si>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</si>
  <si>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</si>
  <si>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</si>
  <si>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</si>
  <si>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</si>
  <si>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</si>
  <si>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</si>
  <si>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</si>
  <si>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</si>
  <si>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</si>
  <si>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</si>
  <si>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609</t>
  </si>
  <si>
    <t>常宁市安全生产行政执法大队</t>
  </si>
  <si>
    <t>说明：本表为本部门（单位）当年收入情况。与附件1“部门收支总表”中收入栏一致。</t>
  </si>
  <si>
    <t>附件2-3：</t>
  </si>
  <si>
    <t>部门支出总表（按资金来源明细填列）</t>
  </si>
  <si>
    <t>科目</t>
  </si>
  <si>
    <t>科目编码</t>
  </si>
  <si>
    <t>科目名称</t>
  </si>
  <si>
    <t>类</t>
  </si>
  <si>
    <t>款</t>
  </si>
  <si>
    <t>项</t>
  </si>
  <si>
    <t>合计</t>
  </si>
  <si>
    <t>灾害防治及应急管理支出</t>
  </si>
  <si>
    <t>应急管理事物</t>
  </si>
  <si>
    <t>行政运行</t>
  </si>
  <si>
    <t>一般行政管理事务</t>
  </si>
  <si>
    <t>安全监管</t>
  </si>
  <si>
    <t>应急救援</t>
  </si>
  <si>
    <t>住房保障支出</t>
  </si>
  <si>
    <t>住房改革支出</t>
  </si>
  <si>
    <t>住房公积金</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</si>
  <si>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</si>
  <si>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</si>
  <si>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</si>
  <si>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</si>
  <si>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</si>
  <si>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</si>
  <si>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</si>
  <si>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</si>
  <si>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</si>
  <si>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</si>
  <si>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</si>
  <si>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</si>
  <si>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</si>
  <si>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</si>
  <si>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</si>
  <si>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</si>
  <si>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</si>
  <si>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</si>
  <si>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</si>
  <si>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</si>
  <si>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</si>
  <si>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</si>
  <si>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</si>
  <si>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</si>
  <si>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</si>
  <si>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</si>
  <si>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</si>
  <si>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</si>
  <si>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</si>
  <si>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</si>
  <si>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</si>
  <si>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</si>
  <si>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</si>
  <si>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</si>
  <si>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</si>
  <si>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</si>
  <si>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</si>
  <si>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</si>
  <si>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</si>
  <si>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单位名称：</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</si>
  <si>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</si>
  <si>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</si>
  <si>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</si>
  <si>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</si>
  <si>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</si>
  <si>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</si>
  <si>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</si>
  <si>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</si>
  <si>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</si>
  <si>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</si>
  <si>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</si>
  <si>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</si>
  <si>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</si>
  <si>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</si>
  <si>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</si>
  <si>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</si>
  <si>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</si>
  <si>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</si>
  <si>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</si>
  <si>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填报单位：常宁市安全生产行政执法大队</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</si>
  <si>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</si>
  <si>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</si>
  <si>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</si>
  <si>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</si>
  <si>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</si>
  <si>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</si>
  <si>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</si>
  <si>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</si>
  <si>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</si>
  <si>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</si>
  <si>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</si>
  <si>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</si>
  <si>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</si>
  <si>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</si>
  <si>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</si>
  <si>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</si>
  <si>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</si>
  <si>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</si>
  <si>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</si>
  <si>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</si>
  <si>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</si>
  <si>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</si>
  <si>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</si>
  <si>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</si>
  <si>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</si>
  <si>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</si>
  <si>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</si>
  <si>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r>
      <t>2</t>
    </r>
    <r>
      <rPr>
        <sz val="9"/>
        <rFont val="宋体"/>
        <family val="0"/>
      </rPr>
      <t>24</t>
    </r>
  </si>
  <si>
    <r>
      <t>0</t>
    </r>
    <r>
      <rPr>
        <sz val="9"/>
        <rFont val="宋体"/>
        <family val="0"/>
      </rPr>
      <t>1</t>
    </r>
  </si>
  <si>
    <t>01</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</si>
  <si>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</si>
  <si>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</si>
  <si>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</si>
  <si>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</si>
  <si>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</si>
  <si>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</si>
  <si>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</si>
  <si>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</si>
  <si>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</si>
  <si>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</si>
  <si>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</si>
  <si>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</si>
  <si>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</si>
  <si>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</si>
  <si>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</si>
  <si>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无</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</si>
  <si>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</si>
  <si>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</si>
  <si>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</si>
  <si>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</si>
  <si>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</si>
  <si>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</si>
  <si>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</si>
  <si>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</si>
  <si>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</si>
  <si>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</si>
  <si>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</si>
  <si>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</si>
  <si>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</si>
  <si>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</si>
  <si>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</si>
  <si>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</si>
  <si>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</si>
  <si>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</si>
  <si>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</si>
  <si>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</si>
  <si>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</si>
  <si>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</si>
  <si>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</si>
  <si>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</si>
  <si>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</si>
  <si>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</si>
  <si>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</si>
  <si>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</si>
  <si>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</si>
  <si>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应急救援体系建设</t>
  </si>
  <si>
    <t>专项管理</t>
  </si>
  <si>
    <t>全面贯彻“安全第一，预防为主”的需要</t>
  </si>
  <si>
    <t>建设更高效的应急救援体系，有效预防事故，提高应急救援能力</t>
  </si>
  <si>
    <t>应急预案体系建设，加强应急救援队伍建设，推进综合应急平台建设</t>
  </si>
  <si>
    <t>1.项目整体设计规划对接；2、应急指挥系统建设</t>
  </si>
  <si>
    <t>严格按照专项资金管理制度审核各项开支</t>
  </si>
  <si>
    <t>安全生产协管员工作经费</t>
  </si>
  <si>
    <t>增强全市安全监管队伍力量</t>
  </si>
  <si>
    <t>推动安全生产目标管理</t>
  </si>
  <si>
    <t>推广和应用现代化安全管理技术与方法,深化企业安全管理</t>
  </si>
  <si>
    <t>安全知识培训</t>
  </si>
  <si>
    <t>执法装备、机构标准化建设</t>
  </si>
  <si>
    <t>提升全市安全监管水平</t>
  </si>
  <si>
    <t>实现行政许可业务审批流程化、规范化处理</t>
  </si>
  <si>
    <t>提升安全信息综合监管系统技术应用水平</t>
  </si>
  <si>
    <t>标准化建设</t>
  </si>
  <si>
    <t>12350举报电话</t>
  </si>
  <si>
    <t>强化安全生产的群众监督</t>
  </si>
  <si>
    <t>及时发现并排除隐患</t>
  </si>
  <si>
    <t>让安全意识深入人心</t>
  </si>
  <si>
    <t>鼓励举报安全隐患和违法违规行为</t>
  </si>
  <si>
    <t>打非治违专项安全执法整治行动经费</t>
  </si>
  <si>
    <t>保障全市的安全生产</t>
  </si>
  <si>
    <t>确保企业安全稳定、持续健康发展</t>
  </si>
  <si>
    <t>严防各类安全责任事故的发生，避免安全事故的发生</t>
  </si>
  <si>
    <t>为确保专项实施制定制度和措施</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</si>
  <si>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</si>
  <si>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</si>
  <si>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</si>
  <si>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</si>
  <si>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</si>
  <si>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</si>
  <si>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</si>
  <si>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</si>
  <si>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</si>
  <si>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</si>
  <si>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</si>
  <si>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</si>
  <si>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</si>
  <si>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</si>
  <si>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</si>
  <si>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</si>
  <si>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</si>
  <si>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负责依法开展安全生产、作业场所职业卫生等行政检查，依法对违法行为实施行政处罚和行政强制，全市安全生产大检查、综合督查和专项整治工作，负责全市安全生产应急救援监督管理综合工作。</t>
  </si>
  <si>
    <t>全市安全生产应急救援综合管理；安全生产伤亡事故和安全生产行政执法统计分析；安全生产专家库的建设和管理；重大安全隐患治理；重点行业和领域的安全准入，所有非煤矿山、危化、冶金等八大行业企业完成安全设计，安全评价和设备检测检验；标准化建。</t>
  </si>
  <si>
    <t>1、查处安全生产违法违规行为
2、行政处罚违法违规企业及个人
3、完成应急救援工作</t>
  </si>
  <si>
    <t>1、保障全市的安全生产，严防各类安全责任事故的发生，确保企业安全稳定、持续健康发展
2、完成年度非税任务
3、完成应急救援任务</t>
  </si>
  <si>
    <t>附件14：</t>
  </si>
  <si>
    <t>政府采购预算表（货物、工程采购）</t>
  </si>
  <si>
    <t>填报单位;常宁市安全生产行政执法大队</t>
  </si>
  <si>
    <t>单位:万元</t>
  </si>
  <si>
    <t>采购项目</t>
  </si>
  <si>
    <t>采购品目</t>
  </si>
  <si>
    <t>采购时间</t>
  </si>
  <si>
    <t>采购数量</t>
  </si>
  <si>
    <t>计量单位</t>
  </si>
  <si>
    <t>基金预算拨款</t>
  </si>
  <si>
    <t>事业单位经营服务收入</t>
  </si>
  <si>
    <t>货物类</t>
  </si>
  <si>
    <t>台式计算机</t>
  </si>
  <si>
    <t>2020</t>
  </si>
  <si>
    <t>台</t>
  </si>
  <si>
    <t>应急救援设备类</t>
  </si>
  <si>
    <t>套</t>
  </si>
  <si>
    <t>激光打印机</t>
  </si>
  <si>
    <t>喷墨打印机</t>
  </si>
  <si>
    <t>其他纸制品</t>
  </si>
  <si>
    <t>件</t>
  </si>
  <si>
    <t>鼓粉盒</t>
  </si>
  <si>
    <t>个</t>
  </si>
  <si>
    <t>附件15：</t>
  </si>
  <si>
    <t>政府采购预算表（购买服务）</t>
  </si>
  <si>
    <t>采购购买服务项目</t>
  </si>
  <si>
    <t>购买服务项目类别</t>
  </si>
  <si>
    <t>服务内容</t>
  </si>
  <si>
    <t>服务对象</t>
  </si>
  <si>
    <t>购买方式</t>
  </si>
  <si>
    <t>服务类</t>
  </si>
  <si>
    <t>广告服务</t>
  </si>
  <si>
    <t>次</t>
  </si>
  <si>
    <t>附件16：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</si>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</sst>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_ "/>
    <numFmt numFmtId="181" formatCode=";;"/>
    <numFmt numFmtId="182" formatCode="00"/>
    <numFmt numFmtId="183" formatCode="#,##0.0000"/>
  </numFmts>
  <fonts count="54">
    <font>
      <sz val="9"/>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11"/>
      <color indexed="8"/>
      <name val="宋体"/>
      <family val="0"/>
    </font>
    <font>
      <sz val="9"/>
      <color indexed="8"/>
      <name val="宋体"/>
      <family val="0"/>
    </font>
    <font>
      <sz val="10"/>
      <name val="宋体"/>
      <family val="0"/>
    </font>
    <font>
      <sz val="16"/>
      <name val="黑体"/>
      <family val="3"/>
    </font>
    <font>
      <b/>
      <sz val="22"/>
      <name val="宋体"/>
      <family val="0"/>
    </font>
    <font>
      <sz val="9"/>
      <name val="仿宋_GB2312"/>
      <family val="0"/>
    </font>
    <font>
      <sz val="10"/>
      <name val="Times New Roman"/>
      <family val="1"/>
    </font>
    <font>
      <b/>
      <sz val="12"/>
      <name val="宋体"/>
      <family val="0"/>
    </font>
    <font>
      <b/>
      <sz val="11"/>
      <name val="宋体"/>
      <family val="0"/>
    </font>
    <font>
      <b/>
      <sz val="11"/>
      <color indexed="53"/>
      <name val="宋体"/>
      <family val="0"/>
    </font>
    <font>
      <b/>
      <sz val="13"/>
      <color indexed="54"/>
      <name val="宋体"/>
      <family val="0"/>
    </font>
    <font>
      <sz val="11"/>
      <color indexed="10"/>
      <name val="宋体"/>
      <family val="0"/>
    </font>
    <font>
      <u val="single"/>
      <sz val="11"/>
      <color indexed="12"/>
      <name val="宋体"/>
      <family val="0"/>
    </font>
    <font>
      <sz val="11"/>
      <color indexed="16"/>
      <name val="宋体"/>
      <family val="0"/>
    </font>
    <font>
      <sz val="11"/>
      <color indexed="9"/>
      <name val="宋体"/>
      <family val="0"/>
    </font>
    <font>
      <sz val="11"/>
      <color indexed="62"/>
      <name val="宋体"/>
      <family val="0"/>
    </font>
    <font>
      <b/>
      <sz val="11"/>
      <color indexed="9"/>
      <name val="宋体"/>
      <family val="0"/>
    </font>
    <font>
      <b/>
      <sz val="11"/>
      <color indexed="54"/>
      <name val="宋体"/>
      <family val="0"/>
    </font>
    <font>
      <b/>
      <sz val="18"/>
      <color indexed="54"/>
      <name val="宋体"/>
      <family val="0"/>
    </font>
    <font>
      <sz val="11"/>
      <color indexed="17"/>
      <name val="宋体"/>
      <family val="0"/>
    </font>
    <font>
      <b/>
      <sz val="11"/>
      <color indexed="63"/>
      <name val="宋体"/>
      <family val="0"/>
    </font>
    <font>
      <b/>
      <sz val="15"/>
      <color indexed="54"/>
      <name val="宋体"/>
      <family val="0"/>
    </font>
    <font>
      <sz val="11"/>
      <color indexed="19"/>
      <name val="宋体"/>
      <family val="0"/>
    </font>
    <font>
      <u val="single"/>
      <sz val="11"/>
      <color indexed="20"/>
      <name val="宋体"/>
      <family val="0"/>
    </font>
    <font>
      <sz val="11"/>
      <color indexed="53"/>
      <name val="宋体"/>
      <family val="0"/>
    </font>
    <font>
      <i/>
      <sz val="11"/>
      <color indexed="23"/>
      <name val="宋体"/>
      <family val="0"/>
    </font>
    <font>
      <sz val="9"/>
      <name val="Arial"/>
      <family val="2"/>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border>
    <border>
      <left>
        <color indexed="63"/>
      </left>
      <right style="thin"/>
      <top style="thin"/>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6"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0" fillId="0" borderId="0">
      <alignment/>
      <protection/>
    </xf>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0" fillId="0" borderId="0">
      <alignment/>
      <protection/>
    </xf>
    <xf numFmtId="0" fontId="34" fillId="31" borderId="0" applyNumberFormat="0" applyBorder="0" applyAlignment="0" applyProtection="0"/>
    <xf numFmtId="0" fontId="37" fillId="32" borderId="0" applyNumberFormat="0" applyBorder="0" applyAlignment="0" applyProtection="0"/>
  </cellStyleXfs>
  <cellXfs count="255">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0" xfId="0" applyFont="1" applyAlignment="1">
      <alignment/>
    </xf>
    <xf numFmtId="0" fontId="4" fillId="0" borderId="0" xfId="0" applyFont="1" applyAlignment="1">
      <alignment horizontal="left"/>
    </xf>
    <xf numFmtId="0" fontId="5" fillId="0" borderId="9"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6" fillId="0" borderId="9" xfId="0" applyFont="1" applyFill="1" applyBorder="1" applyAlignment="1" applyProtection="1">
      <alignment horizontal="center" vertical="center"/>
      <protection/>
    </xf>
    <xf numFmtId="0" fontId="6" fillId="0" borderId="12" xfId="0" applyFont="1" applyFill="1" applyBorder="1" applyAlignment="1" applyProtection="1">
      <alignment vertical="center"/>
      <protection/>
    </xf>
    <xf numFmtId="0" fontId="0" fillId="0" borderId="9" xfId="0" applyBorder="1" applyAlignment="1">
      <alignment/>
    </xf>
    <xf numFmtId="0" fontId="6" fillId="0" borderId="12" xfId="0" applyFont="1" applyFill="1" applyBorder="1" applyAlignment="1" applyProtection="1">
      <alignment horizontal="center" vertical="center"/>
      <protection/>
    </xf>
    <xf numFmtId="0" fontId="6" fillId="0" borderId="9" xfId="0" applyFont="1" applyFill="1" applyBorder="1" applyAlignment="1" applyProtection="1">
      <alignment vertical="center"/>
      <protection/>
    </xf>
    <xf numFmtId="0" fontId="6"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1" fillId="0" borderId="0" xfId="0" applyFont="1" applyAlignment="1">
      <alignment horizontal="left" vertical="center" wrapText="1"/>
    </xf>
    <xf numFmtId="0" fontId="8" fillId="0" borderId="0" xfId="0" applyFont="1" applyAlignment="1">
      <alignment horizontal="center" vertical="center" wrapText="1"/>
    </xf>
    <xf numFmtId="0" fontId="2" fillId="0" borderId="0" xfId="0" applyFont="1" applyAlignment="1">
      <alignment horizontal="center" vertical="center" wrapText="1"/>
    </xf>
    <xf numFmtId="0" fontId="8" fillId="0" borderId="0" xfId="0" applyFont="1" applyAlignment="1">
      <alignment horizontal="left" vertical="center" wrapText="1"/>
    </xf>
    <xf numFmtId="0" fontId="8" fillId="0" borderId="13" xfId="0" applyFont="1" applyBorder="1" applyAlignment="1">
      <alignment horizontal="left" vertical="center" wrapText="1"/>
    </xf>
    <xf numFmtId="0" fontId="8" fillId="0" borderId="12"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Border="1" applyAlignment="1">
      <alignment horizontal="center" vertical="center" wrapText="1"/>
    </xf>
    <xf numFmtId="180" fontId="8" fillId="0" borderId="10" xfId="0" applyNumberFormat="1" applyFont="1" applyFill="1" applyBorder="1" applyAlignment="1" applyProtection="1">
      <alignment horizontal="center" vertical="center" wrapText="1"/>
      <protection/>
    </xf>
    <xf numFmtId="180" fontId="8" fillId="0" borderId="9" xfId="0" applyNumberFormat="1" applyFont="1" applyFill="1" applyBorder="1" applyAlignment="1" applyProtection="1">
      <alignment horizontal="center" vertical="center" wrapText="1"/>
      <protection/>
    </xf>
    <xf numFmtId="0" fontId="8" fillId="0" borderId="11" xfId="0" applyFont="1" applyBorder="1" applyAlignment="1">
      <alignment horizontal="center" vertical="center" wrapText="1"/>
    </xf>
    <xf numFmtId="0" fontId="8" fillId="0" borderId="12" xfId="0" applyFont="1" applyFill="1" applyBorder="1" applyAlignment="1">
      <alignment horizontal="center" vertical="center" wrapText="1"/>
    </xf>
    <xf numFmtId="3" fontId="8" fillId="0" borderId="9" xfId="0" applyNumberFormat="1" applyFont="1" applyFill="1" applyBorder="1" applyAlignment="1" applyProtection="1">
      <alignment horizontal="center" vertical="center" wrapText="1"/>
      <protection/>
    </xf>
    <xf numFmtId="180" fontId="8" fillId="0" borderId="15" xfId="0" applyNumberFormat="1" applyFont="1" applyFill="1" applyBorder="1" applyAlignment="1" applyProtection="1">
      <alignment horizontal="center" vertical="center" wrapText="1"/>
      <protection/>
    </xf>
    <xf numFmtId="0" fontId="8" fillId="0" borderId="9" xfId="0" applyFont="1" applyFill="1" applyBorder="1" applyAlignment="1">
      <alignment/>
    </xf>
    <xf numFmtId="0" fontId="8" fillId="0" borderId="9" xfId="0" applyFont="1" applyBorder="1" applyAlignment="1">
      <alignment/>
    </xf>
    <xf numFmtId="0" fontId="8" fillId="0" borderId="0" xfId="0" applyNumberFormat="1" applyFont="1" applyFill="1" applyBorder="1" applyAlignment="1" applyProtection="1">
      <alignment horizontal="right" vertical="center" wrapText="1"/>
      <protection/>
    </xf>
    <xf numFmtId="0" fontId="8" fillId="0" borderId="13" xfId="0" applyNumberFormat="1" applyFont="1" applyFill="1" applyBorder="1" applyAlignment="1" applyProtection="1">
      <alignment horizontal="right" vertical="center" wrapText="1"/>
      <protection/>
    </xf>
    <xf numFmtId="0" fontId="8" fillId="0" borderId="11" xfId="0" applyFont="1" applyFill="1" applyBorder="1" applyAlignment="1">
      <alignment horizontal="center" vertical="center" wrapText="1"/>
    </xf>
    <xf numFmtId="4" fontId="8" fillId="33" borderId="15" xfId="0" applyNumberFormat="1" applyFont="1" applyFill="1" applyBorder="1" applyAlignment="1" applyProtection="1">
      <alignment horizontal="right" vertical="center" wrapText="1"/>
      <protection/>
    </xf>
    <xf numFmtId="4" fontId="8" fillId="33" borderId="14" xfId="0" applyNumberFormat="1" applyFont="1" applyFill="1" applyBorder="1" applyAlignment="1" applyProtection="1">
      <alignment horizontal="right" vertical="center" wrapText="1"/>
      <protection/>
    </xf>
    <xf numFmtId="4" fontId="8" fillId="33" borderId="9" xfId="0" applyNumberFormat="1" applyFont="1" applyFill="1" applyBorder="1" applyAlignment="1" applyProtection="1">
      <alignment horizontal="center" vertical="center" wrapText="1"/>
      <protection/>
    </xf>
    <xf numFmtId="4" fontId="8" fillId="0" borderId="9" xfId="0" applyNumberFormat="1" applyFont="1" applyFill="1" applyBorder="1" applyAlignment="1" applyProtection="1">
      <alignment/>
      <protection/>
    </xf>
    <xf numFmtId="0" fontId="0" fillId="0" borderId="9" xfId="0" applyFill="1" applyBorder="1" applyAlignment="1">
      <alignment/>
    </xf>
    <xf numFmtId="0" fontId="8" fillId="0" borderId="0" xfId="0" applyFont="1" applyAlignment="1">
      <alignment/>
    </xf>
    <xf numFmtId="4" fontId="8" fillId="33" borderId="9" xfId="0" applyNumberFormat="1" applyFont="1" applyFill="1" applyBorder="1" applyAlignment="1" applyProtection="1">
      <alignment horizontal="right" vertical="center" wrapText="1"/>
      <protection/>
    </xf>
    <xf numFmtId="4" fontId="8" fillId="33" borderId="0" xfId="0" applyNumberFormat="1" applyFont="1" applyFill="1" applyAlignment="1" applyProtection="1">
      <alignment/>
      <protection/>
    </xf>
    <xf numFmtId="0" fontId="8" fillId="0" borderId="9" xfId="0" applyFont="1" applyBorder="1" applyAlignment="1">
      <alignment horizontal="center" vertical="center" wrapText="1"/>
    </xf>
    <xf numFmtId="49" fontId="8" fillId="34" borderId="9" xfId="62" applyNumberFormat="1" applyFont="1" applyFill="1" applyBorder="1" applyAlignment="1" applyProtection="1">
      <alignment horizontal="left" vertical="center" wrapText="1"/>
      <protection/>
    </xf>
    <xf numFmtId="49" fontId="8" fillId="34" borderId="9" xfId="62" applyNumberFormat="1" applyFont="1" applyFill="1" applyBorder="1" applyAlignment="1" applyProtection="1">
      <alignment horizontal="center" vertical="center" wrapText="1"/>
      <protection/>
    </xf>
    <xf numFmtId="49" fontId="8" fillId="0" borderId="9" xfId="0" applyNumberFormat="1" applyFont="1" applyBorder="1" applyAlignment="1">
      <alignment horizontal="right"/>
    </xf>
    <xf numFmtId="0" fontId="0" fillId="34" borderId="0" xfId="0" applyFill="1" applyAlignment="1">
      <alignment/>
    </xf>
    <xf numFmtId="0" fontId="9"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Continuous"/>
      <protection/>
    </xf>
    <xf numFmtId="0" fontId="3" fillId="0" borderId="0" xfId="0" applyFont="1" applyAlignment="1">
      <alignment/>
    </xf>
    <xf numFmtId="0" fontId="3" fillId="0" borderId="12"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Continuous" vertical="center"/>
      <protection/>
    </xf>
    <xf numFmtId="0" fontId="3" fillId="0" borderId="16" xfId="0" applyNumberFormat="1" applyFont="1" applyFill="1" applyBorder="1" applyAlignment="1" applyProtection="1">
      <alignment horizontal="centerContinuous" vertical="center"/>
      <protection/>
    </xf>
    <xf numFmtId="0" fontId="3" fillId="0" borderId="14" xfId="0" applyNumberFormat="1" applyFont="1" applyFill="1" applyBorder="1" applyAlignment="1" applyProtection="1">
      <alignment horizontal="centerContinuous" vertical="center"/>
      <protection/>
    </xf>
    <xf numFmtId="0" fontId="3" fillId="0" borderId="15" xfId="0" applyNumberFormat="1" applyFont="1" applyFill="1" applyBorder="1" applyAlignment="1" applyProtection="1">
      <alignment horizontal="centerContinuous" vertical="center"/>
      <protection/>
    </xf>
    <xf numFmtId="0" fontId="3" fillId="0" borderId="9"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181" fontId="3" fillId="34" borderId="9" xfId="0" applyNumberFormat="1" applyFont="1" applyFill="1" applyBorder="1" applyAlignment="1" applyProtection="1">
      <alignment vertical="center" wrapText="1"/>
      <protection/>
    </xf>
    <xf numFmtId="4" fontId="3" fillId="34" borderId="10" xfId="0" applyNumberFormat="1" applyFont="1" applyFill="1" applyBorder="1" applyAlignment="1" applyProtection="1">
      <alignment horizontal="right" vertical="center" wrapText="1"/>
      <protection/>
    </xf>
    <xf numFmtId="4" fontId="3" fillId="34" borderId="9" xfId="0" applyNumberFormat="1" applyFont="1" applyFill="1" applyBorder="1" applyAlignment="1" applyProtection="1">
      <alignment horizontal="right" vertical="center" wrapText="1"/>
      <protection/>
    </xf>
    <xf numFmtId="4" fontId="3" fillId="34" borderId="19" xfId="0" applyNumberFormat="1" applyFont="1" applyFill="1" applyBorder="1" applyAlignment="1" applyProtection="1">
      <alignment horizontal="right" vertical="center" wrapText="1"/>
      <protection/>
    </xf>
    <xf numFmtId="181" fontId="3" fillId="34" borderId="10" xfId="0" applyNumberFormat="1" applyFont="1" applyFill="1" applyBorder="1" applyAlignment="1" applyProtection="1">
      <alignment vertical="center" wrapText="1"/>
      <protection/>
    </xf>
    <xf numFmtId="0" fontId="3" fillId="34" borderId="0" xfId="0" applyNumberFormat="1" applyFont="1" applyFill="1" applyAlignment="1" applyProtection="1">
      <alignment horizontal="right" vertical="center"/>
      <protection/>
    </xf>
    <xf numFmtId="0" fontId="3" fillId="0" borderId="0" xfId="0" applyNumberFormat="1" applyFont="1" applyFill="1" applyAlignment="1" applyProtection="1">
      <alignment horizontal="right" vertical="center"/>
      <protection/>
    </xf>
    <xf numFmtId="0" fontId="3"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34" borderId="9" xfId="0" applyNumberFormat="1" applyFont="1" applyFill="1" applyBorder="1" applyAlignment="1" applyProtection="1">
      <alignment vertical="center" wrapText="1"/>
      <protection/>
    </xf>
    <xf numFmtId="0" fontId="3" fillId="34" borderId="15" xfId="0" applyNumberFormat="1" applyFont="1" applyFill="1" applyBorder="1" applyAlignment="1" applyProtection="1">
      <alignment vertical="center" wrapText="1"/>
      <protection/>
    </xf>
    <xf numFmtId="0" fontId="3" fillId="34" borderId="10" xfId="0" applyNumberFormat="1" applyFont="1" applyFill="1" applyBorder="1" applyAlignment="1" applyProtection="1">
      <alignment horizontal="left" vertical="center" wrapText="1"/>
      <protection/>
    </xf>
    <xf numFmtId="0" fontId="3" fillId="34" borderId="20" xfId="0" applyNumberFormat="1" applyFont="1" applyFill="1" applyBorder="1" applyAlignment="1" applyProtection="1">
      <alignment horizontal="left" vertical="center" wrapText="1"/>
      <protection/>
    </xf>
    <xf numFmtId="0" fontId="0" fillId="0" borderId="0" xfId="0" applyFill="1" applyAlignment="1">
      <alignment/>
    </xf>
    <xf numFmtId="0" fontId="3"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
      <protection/>
    </xf>
    <xf numFmtId="0" fontId="4" fillId="0" borderId="0" xfId="0" applyNumberFormat="1" applyFont="1" applyFill="1" applyAlignment="1" applyProtection="1">
      <alignment horizontal="left" vertical="center"/>
      <protection/>
    </xf>
    <xf numFmtId="0" fontId="4" fillId="35" borderId="0" xfId="0" applyNumberFormat="1" applyFont="1" applyFill="1" applyAlignment="1" applyProtection="1">
      <alignment horizontal="left" vertical="center"/>
      <protection/>
    </xf>
    <xf numFmtId="0" fontId="4" fillId="0" borderId="12"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49" fontId="4" fillId="34" borderId="9" xfId="0" applyNumberFormat="1" applyFont="1" applyFill="1" applyBorder="1" applyAlignment="1" applyProtection="1">
      <alignment horizontal="left" vertical="center"/>
      <protection/>
    </xf>
    <xf numFmtId="49" fontId="4" fillId="34" borderId="9" xfId="0" applyNumberFormat="1" applyFont="1" applyFill="1" applyBorder="1" applyAlignment="1" applyProtection="1">
      <alignment horizontal="left" vertical="center" wrapText="1"/>
      <protection/>
    </xf>
    <xf numFmtId="49" fontId="4" fillId="34" borderId="9" xfId="0" applyNumberFormat="1" applyFont="1" applyFill="1" applyBorder="1" applyAlignment="1" applyProtection="1">
      <alignment horizontal="center" vertical="center" wrapText="1"/>
      <protection/>
    </xf>
    <xf numFmtId="4" fontId="4" fillId="34" borderId="9" xfId="0" applyNumberFormat="1" applyFont="1" applyFill="1" applyBorder="1" applyAlignment="1" applyProtection="1">
      <alignment horizontal="right" vertical="center"/>
      <protection/>
    </xf>
    <xf numFmtId="0" fontId="11" fillId="0" borderId="9" xfId="0" applyFont="1" applyBorder="1" applyAlignment="1">
      <alignment horizontal="center" vertical="center" wrapText="1"/>
    </xf>
    <xf numFmtId="0" fontId="4" fillId="34" borderId="12" xfId="0" applyNumberFormat="1" applyFont="1" applyFill="1" applyBorder="1" applyAlignment="1" applyProtection="1">
      <alignment horizontal="left" vertical="center" wrapText="1"/>
      <protection/>
    </xf>
    <xf numFmtId="0" fontId="0" fillId="34" borderId="12" xfId="0" applyNumberFormat="1" applyFont="1" applyFill="1" applyBorder="1" applyAlignment="1" applyProtection="1">
      <alignment horizontal="left" vertical="center" wrapText="1"/>
      <protection/>
    </xf>
    <xf numFmtId="0" fontId="4" fillId="0" borderId="0" xfId="0" applyNumberFormat="1" applyFont="1" applyFill="1" applyAlignment="1" applyProtection="1">
      <alignment horizontal="right" vertical="center"/>
      <protection/>
    </xf>
    <xf numFmtId="0" fontId="4" fillId="34" borderId="9" xfId="0" applyNumberFormat="1" applyFont="1" applyFill="1" applyBorder="1" applyAlignment="1" applyProtection="1">
      <alignment horizontal="left" vertical="center" wrapText="1"/>
      <protection/>
    </xf>
    <xf numFmtId="0" fontId="11" fillId="0" borderId="9" xfId="0" applyFont="1" applyBorder="1" applyAlignment="1">
      <alignment horizontal="left" vertical="center" wrapText="1"/>
    </xf>
    <xf numFmtId="0" fontId="0" fillId="0" borderId="0" xfId="0" applyFont="1" applyAlignment="1">
      <alignment/>
    </xf>
    <xf numFmtId="0" fontId="4" fillId="0" borderId="0" xfId="0" applyNumberFormat="1" applyFont="1" applyFill="1" applyAlignment="1" applyProtection="1">
      <alignment horizontal="center" vertical="center"/>
      <protection/>
    </xf>
    <xf numFmtId="0" fontId="0" fillId="0" borderId="0" xfId="0"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6"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6" borderId="10" xfId="0" applyNumberFormat="1" applyFont="1" applyFill="1" applyBorder="1" applyAlignment="1" applyProtection="1">
      <alignment horizontal="center" vertical="center" wrapText="1"/>
      <protection/>
    </xf>
    <xf numFmtId="49" fontId="0" fillId="34" borderId="19" xfId="0" applyNumberFormat="1" applyFill="1" applyBorder="1" applyAlignment="1" applyProtection="1">
      <alignment horizontal="center" vertical="center" wrapText="1"/>
      <protection locked="0"/>
    </xf>
    <xf numFmtId="4" fontId="0" fillId="34" borderId="10" xfId="0" applyNumberFormat="1" applyFont="1" applyFill="1" applyBorder="1" applyAlignment="1" applyProtection="1">
      <alignment horizontal="center" vertical="center" wrapText="1"/>
      <protection locked="0"/>
    </xf>
    <xf numFmtId="4" fontId="0" fillId="34" borderId="16" xfId="0" applyNumberFormat="1" applyFont="1" applyFill="1" applyBorder="1" applyAlignment="1" applyProtection="1">
      <alignment horizontal="center" vertical="center" wrapText="1"/>
      <protection locked="0"/>
    </xf>
    <xf numFmtId="4" fontId="0" fillId="34" borderId="19"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8" fillId="0" borderId="0" xfId="39" applyFont="1" applyBorder="1" applyAlignment="1">
      <alignment vertical="center"/>
      <protection/>
    </xf>
    <xf numFmtId="0" fontId="12" fillId="0" borderId="0" xfId="39" applyFont="1" applyBorder="1" applyAlignment="1">
      <alignment vertical="center"/>
      <protection/>
    </xf>
    <xf numFmtId="0" fontId="12" fillId="0" borderId="0" xfId="39" applyFont="1" applyBorder="1" applyAlignment="1">
      <alignment horizontal="left" vertical="center"/>
      <protection/>
    </xf>
    <xf numFmtId="0" fontId="12" fillId="0" borderId="0" xfId="39" applyFont="1" applyAlignment="1">
      <alignment vertical="center"/>
      <protection/>
    </xf>
    <xf numFmtId="0" fontId="13" fillId="0" borderId="0" xfId="0" applyNumberFormat="1" applyFont="1" applyFill="1" applyAlignment="1" applyProtection="1">
      <alignment horizontal="center" vertical="center"/>
      <protection/>
    </xf>
    <xf numFmtId="0" fontId="0" fillId="0" borderId="0" xfId="0" applyAlignment="1">
      <alignment horizontal="center"/>
    </xf>
    <xf numFmtId="0" fontId="0" fillId="0" borderId="19"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19" xfId="0" applyBorder="1" applyAlignment="1">
      <alignment horizontal="center" vertical="center"/>
    </xf>
    <xf numFmtId="49" fontId="0" fillId="34" borderId="19" xfId="0" applyNumberFormat="1" applyFont="1" applyFill="1" applyBorder="1" applyAlignment="1" applyProtection="1">
      <alignment horizontal="center" vertical="center" wrapText="1"/>
      <protection/>
    </xf>
    <xf numFmtId="2" fontId="0" fillId="34" borderId="19" xfId="0" applyNumberFormat="1" applyFill="1" applyBorder="1" applyAlignment="1" applyProtection="1">
      <alignment horizontal="center" vertical="center" wrapText="1"/>
      <protection/>
    </xf>
    <xf numFmtId="4" fontId="0" fillId="34" borderId="19" xfId="0" applyNumberFormat="1" applyFont="1" applyFill="1" applyBorder="1" applyAlignment="1" applyProtection="1">
      <alignment horizontal="center" vertical="center" wrapText="1"/>
      <protection/>
    </xf>
    <xf numFmtId="4" fontId="0" fillId="34" borderId="10" xfId="0" applyNumberFormat="1" applyFont="1" applyFill="1" applyBorder="1" applyAlignment="1" applyProtection="1">
      <alignment horizontal="center" vertical="center" wrapText="1"/>
      <protection/>
    </xf>
    <xf numFmtId="4" fontId="0" fillId="34" borderId="16"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2"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13" fillId="0" borderId="0" xfId="0" applyNumberFormat="1" applyFont="1" applyFill="1" applyAlignment="1" applyProtection="1">
      <alignment horizontal="center" vertical="center"/>
      <protection locked="0"/>
    </xf>
    <xf numFmtId="0" fontId="0" fillId="0" borderId="0" xfId="0" applyAlignment="1">
      <alignment horizontal="left"/>
    </xf>
    <xf numFmtId="0" fontId="0" fillId="0" borderId="19" xfId="0" applyNumberFormat="1" applyFill="1" applyBorder="1" applyAlignment="1" applyProtection="1">
      <alignment horizontal="center" vertical="center"/>
      <protection/>
    </xf>
    <xf numFmtId="181" fontId="0" fillId="34" borderId="19"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19" xfId="0" applyNumberFormat="1" applyFont="1" applyFill="1" applyBorder="1" applyAlignment="1" applyProtection="1">
      <alignment horizontal="center" vertical="center" wrapText="1"/>
      <protection locked="0"/>
    </xf>
    <xf numFmtId="0" fontId="0" fillId="34" borderId="9" xfId="0" applyFill="1" applyBorder="1" applyAlignment="1">
      <alignment/>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lef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9" xfId="0" applyBorder="1" applyAlignment="1" applyProtection="1">
      <alignment horizontal="center" vertical="center"/>
      <protection/>
    </xf>
    <xf numFmtId="49" fontId="0" fillId="34" borderId="19" xfId="0" applyNumberFormat="1" applyFont="1" applyFill="1" applyBorder="1" applyAlignment="1" applyProtection="1">
      <alignment horizontal="center" vertical="center" wrapText="1"/>
      <protection locked="0"/>
    </xf>
    <xf numFmtId="4" fontId="0" fillId="34" borderId="10" xfId="0" applyNumberFormat="1" applyFont="1" applyFill="1" applyBorder="1" applyAlignment="1" applyProtection="1">
      <alignment wrapText="1"/>
      <protection locked="0"/>
    </xf>
    <xf numFmtId="4" fontId="0" fillId="34" borderId="16" xfId="0" applyNumberFormat="1" applyFont="1" applyFill="1" applyBorder="1" applyAlignment="1" applyProtection="1">
      <alignment wrapText="1"/>
      <protection locked="0"/>
    </xf>
    <xf numFmtId="4" fontId="0" fillId="34" borderId="19"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ill="1" applyAlignment="1" applyProtection="1">
      <alignment/>
      <protection/>
    </xf>
    <xf numFmtId="4" fontId="0" fillId="34" borderId="19"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6" borderId="12" xfId="0" applyNumberFormat="1" applyFont="1" applyFill="1" applyBorder="1" applyAlignment="1" applyProtection="1">
      <alignment horizontal="center" vertical="center" wrapText="1"/>
      <protection/>
    </xf>
    <xf numFmtId="0" fontId="0" fillId="36" borderId="19" xfId="0" applyNumberFormat="1" applyFont="1" applyFill="1" applyBorder="1" applyAlignment="1" applyProtection="1">
      <alignment horizontal="center" vertical="center" wrapText="1"/>
      <protection/>
    </xf>
    <xf numFmtId="0" fontId="0" fillId="34" borderId="0" xfId="0" applyFill="1" applyAlignment="1">
      <alignment wrapText="1"/>
    </xf>
    <xf numFmtId="0" fontId="0" fillId="0" borderId="0" xfId="0" applyAlignment="1" applyProtection="1">
      <alignment/>
      <protection locked="0"/>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4" fontId="0" fillId="34" borderId="19" xfId="0" applyNumberFormat="1" applyFont="1" applyFill="1" applyBorder="1" applyAlignment="1" applyProtection="1">
      <alignment horizontal="right" vertical="center" wrapText="1"/>
      <protection/>
    </xf>
    <xf numFmtId="0" fontId="0" fillId="0" borderId="19" xfId="0" applyNumberFormat="1" applyFont="1" applyFill="1" applyBorder="1" applyAlignment="1" applyProtection="1">
      <alignment horizontal="left" vertical="center" wrapText="1"/>
      <protection/>
    </xf>
    <xf numFmtId="182" fontId="0" fillId="0" borderId="19" xfId="0" applyNumberFormat="1" applyBorder="1" applyAlignment="1" applyProtection="1">
      <alignment horizontal="center" vertical="center"/>
      <protection/>
    </xf>
    <xf numFmtId="0" fontId="0" fillId="0" borderId="19" xfId="0" applyBorder="1" applyAlignment="1" applyProtection="1">
      <alignment horizontal="center" vertical="center"/>
      <protection locked="0"/>
    </xf>
    <xf numFmtId="182" fontId="0" fillId="0" borderId="19" xfId="0" applyNumberFormat="1" applyBorder="1" applyAlignment="1" applyProtection="1">
      <alignment horizontal="center" vertical="center"/>
      <protection locked="0"/>
    </xf>
    <xf numFmtId="0" fontId="0" fillId="0" borderId="19" xfId="0" applyNumberFormat="1" applyFont="1" applyFill="1" applyBorder="1" applyAlignment="1" applyProtection="1">
      <alignment horizontal="center" vertical="center"/>
      <protection locked="0"/>
    </xf>
    <xf numFmtId="0" fontId="0" fillId="0" borderId="9" xfId="0" applyBorder="1" applyAlignment="1" applyProtection="1">
      <alignment horizontal="center" vertical="center"/>
      <protection locked="0"/>
    </xf>
    <xf numFmtId="182" fontId="0" fillId="0" borderId="9" xfId="0" applyNumberFormat="1" applyBorder="1" applyAlignment="1" applyProtection="1">
      <alignment horizontal="center" vertical="center"/>
      <protection locked="0"/>
    </xf>
    <xf numFmtId="0" fontId="0" fillId="0" borderId="9" xfId="0" applyNumberFormat="1" applyFont="1" applyFill="1" applyBorder="1" applyAlignment="1" applyProtection="1">
      <alignment horizontal="center" vertical="center"/>
      <protection locked="0"/>
    </xf>
    <xf numFmtId="0" fontId="0" fillId="0" borderId="14"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2"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0" fontId="0" fillId="0" borderId="20"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183" fontId="0" fillId="34" borderId="9"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right" vertical="center" wrapText="1"/>
      <protection/>
    </xf>
    <xf numFmtId="0" fontId="0" fillId="0" borderId="0" xfId="0" applyFill="1" applyAlignment="1" applyProtection="1">
      <alignment/>
      <protection locked="0"/>
    </xf>
    <xf numFmtId="0" fontId="14" fillId="0" borderId="0" xfId="0" applyNumberFormat="1" applyFont="1" applyFill="1" applyAlignment="1" applyProtection="1">
      <alignment horizontal="center" vertical="center"/>
      <protection/>
    </xf>
    <xf numFmtId="0" fontId="0" fillId="0" borderId="13" xfId="0" applyBorder="1" applyAlignment="1">
      <alignment/>
    </xf>
    <xf numFmtId="182" fontId="0" fillId="0" borderId="19" xfId="0" applyNumberFormat="1" applyBorder="1" applyAlignment="1">
      <alignment horizontal="center" vertical="center"/>
    </xf>
    <xf numFmtId="182" fontId="0" fillId="0" borderId="9" xfId="0" applyNumberFormat="1" applyBorder="1" applyAlignment="1">
      <alignment horizontal="center" vertical="center"/>
    </xf>
    <xf numFmtId="0" fontId="0" fillId="0" borderId="9" xfId="0" applyBorder="1" applyAlignment="1">
      <alignment horizontal="center" vertical="center"/>
    </xf>
    <xf numFmtId="0" fontId="0" fillId="0" borderId="0" xfId="0" applyFont="1" applyAlignment="1">
      <alignment horizontal="center" vertical="center" wrapText="1"/>
    </xf>
    <xf numFmtId="0" fontId="0" fillId="0" borderId="10" xfId="0" applyNumberFormat="1" applyFont="1" applyFill="1" applyBorder="1" applyAlignment="1" applyProtection="1">
      <alignment horizontal="center"/>
      <protection/>
    </xf>
    <xf numFmtId="0" fontId="0" fillId="0" borderId="19"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18" xfId="0" applyBorder="1" applyAlignment="1">
      <alignment horizontal="center" vertical="center"/>
    </xf>
    <xf numFmtId="0" fontId="0" fillId="0" borderId="23" xfId="0" applyBorder="1" applyAlignment="1">
      <alignment horizontal="center" vertical="center"/>
    </xf>
    <xf numFmtId="0" fontId="0" fillId="0" borderId="11" xfId="0" applyBorder="1" applyAlignment="1">
      <alignment horizontal="center" vertical="center"/>
    </xf>
    <xf numFmtId="0" fontId="0" fillId="0" borderId="23" xfId="0" applyFill="1" applyBorder="1" applyAlignment="1">
      <alignment horizontal="center" vertical="center"/>
    </xf>
    <xf numFmtId="0" fontId="0" fillId="34" borderId="12"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4" xfId="0" applyFill="1" applyBorder="1" applyAlignment="1">
      <alignment/>
    </xf>
    <xf numFmtId="2" fontId="0" fillId="34" borderId="10" xfId="0" applyNumberFormat="1" applyFont="1" applyFill="1" applyBorder="1" applyAlignment="1" applyProtection="1">
      <alignment wrapText="1"/>
      <protection/>
    </xf>
    <xf numFmtId="2" fontId="0" fillId="34" borderId="9" xfId="0" applyNumberFormat="1" applyFont="1" applyFill="1" applyBorder="1" applyAlignment="1" applyProtection="1">
      <alignment wrapText="1"/>
      <protection/>
    </xf>
    <xf numFmtId="2" fontId="0" fillId="34" borderId="23" xfId="0" applyNumberFormat="1" applyFont="1" applyFill="1" applyBorder="1" applyAlignment="1" applyProtection="1">
      <alignment horizontal="center" vertical="center" wrapText="1"/>
      <protection/>
    </xf>
    <xf numFmtId="2" fontId="0" fillId="34" borderId="23" xfId="0" applyNumberFormat="1" applyFont="1" applyFill="1" applyBorder="1" applyAlignment="1" applyProtection="1">
      <alignment wrapText="1"/>
      <protection/>
    </xf>
    <xf numFmtId="0" fontId="0" fillId="34" borderId="12" xfId="0" applyFill="1" applyBorder="1" applyAlignment="1">
      <alignment wrapText="1"/>
    </xf>
    <xf numFmtId="2" fontId="0" fillId="34" borderId="10" xfId="0" applyNumberFormat="1" applyFont="1" applyFill="1" applyBorder="1" applyAlignment="1" applyProtection="1">
      <alignment horizontal="center" vertical="center" wrapText="1"/>
      <protection/>
    </xf>
    <xf numFmtId="0" fontId="0" fillId="34" borderId="11" xfId="0" applyFill="1" applyBorder="1" applyAlignment="1">
      <alignment/>
    </xf>
    <xf numFmtId="0" fontId="0" fillId="34" borderId="16" xfId="0" applyFill="1" applyBorder="1" applyAlignment="1">
      <alignment/>
    </xf>
    <xf numFmtId="183" fontId="0" fillId="34" borderId="14" xfId="0" applyNumberFormat="1" applyFont="1" applyFill="1" applyBorder="1" applyAlignment="1" applyProtection="1">
      <alignment/>
      <protection/>
    </xf>
    <xf numFmtId="0" fontId="0" fillId="34" borderId="13" xfId="0" applyFill="1" applyBorder="1" applyAlignment="1">
      <alignment/>
    </xf>
    <xf numFmtId="2" fontId="0" fillId="34" borderId="11" xfId="0" applyNumberFormat="1" applyFont="1" applyFill="1" applyBorder="1" applyAlignment="1" applyProtection="1">
      <alignment wrapText="1"/>
      <protection/>
    </xf>
    <xf numFmtId="0" fontId="0" fillId="34" borderId="15" xfId="0" applyFill="1" applyBorder="1" applyAlignment="1">
      <alignment/>
    </xf>
    <xf numFmtId="0" fontId="0" fillId="0" borderId="9" xfId="0" applyFont="1" applyBorder="1" applyAlignment="1">
      <alignment vertical="center" wrapText="1"/>
    </xf>
    <xf numFmtId="4" fontId="0" fillId="0" borderId="11" xfId="0" applyNumberFormat="1" applyFill="1" applyBorder="1" applyAlignment="1">
      <alignment vertical="center" wrapText="1"/>
    </xf>
    <xf numFmtId="0" fontId="0" fillId="0" borderId="9" xfId="0" applyBorder="1" applyAlignment="1">
      <alignment horizontal="center"/>
    </xf>
    <xf numFmtId="4" fontId="0" fillId="0" borderId="9" xfId="0" applyNumberFormat="1" applyBorder="1" applyAlignment="1">
      <alignment horizontal="center" vertical="center"/>
    </xf>
    <xf numFmtId="0" fontId="0" fillId="0" borderId="16" xfId="0" applyNumberFormat="1" applyFont="1" applyFill="1" applyBorder="1" applyAlignment="1" applyProtection="1">
      <alignment horizontal="left"/>
      <protection/>
    </xf>
    <xf numFmtId="0" fontId="0" fillId="0" borderId="13" xfId="0" applyBorder="1" applyAlignment="1">
      <alignment horizontal="left"/>
    </xf>
    <xf numFmtId="0" fontId="9"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20"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9" xfId="0" applyFill="1" applyBorder="1" applyAlignment="1">
      <alignment horizontal="center"/>
    </xf>
    <xf numFmtId="0" fontId="0" fillId="0" borderId="13" xfId="0" applyNumberFormat="1" applyFont="1" applyFill="1" applyBorder="1" applyAlignment="1" applyProtection="1">
      <alignment horizontal="right" vertical="center"/>
      <protection/>
    </xf>
    <xf numFmtId="0" fontId="4" fillId="0" borderId="9" xfId="0" applyNumberFormat="1" applyFont="1" applyFill="1" applyBorder="1" applyAlignment="1" applyProtection="1">
      <alignment horizontal="center" vertical="center" wrapText="1"/>
      <protection/>
    </xf>
    <xf numFmtId="49" fontId="0" fillId="34" borderId="19" xfId="0" applyNumberForma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0" fillId="34" borderId="17" xfId="0" applyFill="1" applyBorder="1" applyAlignment="1">
      <alignment vertical="center" wrapText="1"/>
    </xf>
    <xf numFmtId="4" fontId="0" fillId="34" borderId="9" xfId="0" applyNumberFormat="1" applyFont="1" applyFill="1" applyBorder="1" applyAlignment="1" applyProtection="1">
      <alignment vertical="center" wrapText="1"/>
      <protection/>
    </xf>
    <xf numFmtId="0" fontId="0" fillId="34" borderId="13" xfId="0" applyFill="1" applyBorder="1" applyAlignment="1">
      <alignment vertical="center" wrapText="1"/>
    </xf>
    <xf numFmtId="4" fontId="0" fillId="34" borderId="23" xfId="0" applyNumberFormat="1" applyFont="1" applyFill="1" applyBorder="1" applyAlignment="1" applyProtection="1">
      <alignment vertical="center" wrapText="1"/>
      <protection/>
    </xf>
    <xf numFmtId="0" fontId="0" fillId="34" borderId="12" xfId="0" applyFill="1" applyBorder="1" applyAlignment="1">
      <alignment vertical="center" wrapText="1"/>
    </xf>
    <xf numFmtId="0" fontId="0" fillId="34" borderId="14" xfId="0" applyFill="1" applyBorder="1" applyAlignment="1">
      <alignment vertical="center" wrapText="1"/>
    </xf>
    <xf numFmtId="4" fontId="0" fillId="34" borderId="10" xfId="0" applyNumberFormat="1" applyFont="1" applyFill="1" applyBorder="1" applyAlignment="1" applyProtection="1">
      <alignment vertical="center" wrapText="1"/>
      <protection/>
    </xf>
    <xf numFmtId="0" fontId="0" fillId="34" borderId="16" xfId="0" applyFill="1" applyBorder="1" applyAlignment="1">
      <alignment vertical="center" wrapText="1"/>
    </xf>
    <xf numFmtId="0" fontId="0" fillId="34" borderId="9" xfId="0" applyFill="1" applyBorder="1" applyAlignment="1">
      <alignment vertical="center" wrapText="1"/>
    </xf>
    <xf numFmtId="4" fontId="0" fillId="34" borderId="11" xfId="0" applyNumberFormat="1" applyFill="1" applyBorder="1" applyAlignment="1">
      <alignment vertical="center" wrapText="1"/>
    </xf>
    <xf numFmtId="4" fontId="0" fillId="34" borderId="14"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5"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0" xfId="0" applyNumberFormat="1" applyBorder="1" applyAlignment="1">
      <alignment vertical="center" wrapText="1"/>
    </xf>
    <xf numFmtId="0" fontId="0" fillId="34" borderId="12" xfId="0" applyFill="1" applyBorder="1" applyAlignment="1">
      <alignment horizontal="center" vertical="center" wrapText="1"/>
    </xf>
    <xf numFmtId="0" fontId="0" fillId="34" borderId="15" xfId="0" applyFill="1" applyBorder="1" applyAlignment="1">
      <alignment horizontal="center" vertical="center" wrapText="1"/>
    </xf>
    <xf numFmtId="0" fontId="0" fillId="34" borderId="9" xfId="0"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常规 10" xfId="62"/>
    <cellStyle name="40% - 强调文字颜色 6" xfId="63"/>
    <cellStyle name="60% - 强调文字颜色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tabSelected="1" view="pageBreakPreview" zoomScaleSheetLayoutView="100" workbookViewId="0" topLeftCell="A1">
      <selection activeCell="B12" sqref="B12"/>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49" t="s">
        <v>0</v>
      </c>
    </row>
    <row r="2" spans="1:6" ht="27.75" customHeight="1">
      <c r="A2" s="100" t="s">
        <v>1</v>
      </c>
      <c r="B2" s="100"/>
      <c r="C2" s="100"/>
      <c r="D2" s="100"/>
      <c r="E2" s="100"/>
      <c r="F2" s="100"/>
    </row>
    <row r="3" spans="1:6" ht="22.5" customHeight="1">
      <c r="A3" t="s">
        <v>2</v>
      </c>
      <c r="F3" t="s">
        <v>3</v>
      </c>
    </row>
    <row r="4" spans="1:6" ht="22.5" customHeight="1">
      <c r="A4" s="86" t="s">
        <v>4</v>
      </c>
      <c r="B4" s="84"/>
      <c r="C4" s="83" t="s">
        <v>5</v>
      </c>
      <c r="D4" s="83"/>
      <c r="E4" s="83"/>
      <c r="F4" s="83"/>
    </row>
    <row r="5" spans="1:6" ht="22.5" customHeight="1">
      <c r="A5" s="83" t="s">
        <v>6</v>
      </c>
      <c r="B5" s="86" t="s">
        <v>7</v>
      </c>
      <c r="C5" s="230" t="s">
        <v>8</v>
      </c>
      <c r="D5" s="231" t="s">
        <v>9</v>
      </c>
      <c r="E5" s="231" t="s">
        <v>10</v>
      </c>
      <c r="F5" s="231" t="s">
        <v>7</v>
      </c>
    </row>
    <row r="6" spans="1:6" s="48" customFormat="1" ht="22.5" customHeight="1">
      <c r="A6" s="232" t="s">
        <v>11</v>
      </c>
      <c r="B6" s="233">
        <v>240.94</v>
      </c>
      <c r="C6" s="234" t="s">
        <v>12</v>
      </c>
      <c r="D6" s="235"/>
      <c r="E6" s="234" t="s">
        <v>13</v>
      </c>
      <c r="F6" s="235">
        <v>132.94</v>
      </c>
    </row>
    <row r="7" spans="1:6" s="48" customFormat="1" ht="22.5" customHeight="1">
      <c r="A7" s="236" t="s">
        <v>14</v>
      </c>
      <c r="B7" s="235">
        <v>212.14</v>
      </c>
      <c r="C7" s="237" t="s">
        <v>15</v>
      </c>
      <c r="D7" s="238"/>
      <c r="E7" s="237" t="s">
        <v>16</v>
      </c>
      <c r="F7" s="238">
        <v>104.14</v>
      </c>
    </row>
    <row r="8" spans="1:6" s="48" customFormat="1" ht="22.5" customHeight="1">
      <c r="A8" s="236" t="s">
        <v>17</v>
      </c>
      <c r="B8" s="238">
        <v>28.8</v>
      </c>
      <c r="C8" s="237" t="s">
        <v>18</v>
      </c>
      <c r="D8" s="238"/>
      <c r="E8" s="237" t="s">
        <v>19</v>
      </c>
      <c r="F8" s="238">
        <v>28.8</v>
      </c>
    </row>
    <row r="9" spans="1:6" s="48" customFormat="1" ht="22.5" customHeight="1">
      <c r="A9" s="236" t="s">
        <v>20</v>
      </c>
      <c r="B9" s="238"/>
      <c r="C9" s="237" t="s">
        <v>21</v>
      </c>
      <c r="D9" s="238"/>
      <c r="E9" s="237" t="s">
        <v>22</v>
      </c>
      <c r="F9" s="238"/>
    </row>
    <row r="10" spans="1:6" s="48" customFormat="1" ht="22.5" customHeight="1">
      <c r="A10" s="236" t="s">
        <v>23</v>
      </c>
      <c r="B10" s="238"/>
      <c r="C10" s="237" t="s">
        <v>24</v>
      </c>
      <c r="D10" s="238"/>
      <c r="E10" s="237" t="s">
        <v>25</v>
      </c>
      <c r="F10" s="238">
        <v>108</v>
      </c>
    </row>
    <row r="11" spans="1:6" s="48" customFormat="1" ht="22.5" customHeight="1">
      <c r="A11" s="236" t="s">
        <v>26</v>
      </c>
      <c r="B11" s="238"/>
      <c r="C11" s="237" t="s">
        <v>27</v>
      </c>
      <c r="D11" s="238"/>
      <c r="E11" s="237" t="s">
        <v>28</v>
      </c>
      <c r="F11" s="238">
        <v>108</v>
      </c>
    </row>
    <row r="12" spans="1:6" s="48" customFormat="1" ht="22.5" customHeight="1">
      <c r="A12" s="236" t="s">
        <v>29</v>
      </c>
      <c r="B12" s="238"/>
      <c r="C12" s="237" t="s">
        <v>30</v>
      </c>
      <c r="D12" s="238"/>
      <c r="E12" s="237" t="s">
        <v>31</v>
      </c>
      <c r="F12" s="238"/>
    </row>
    <row r="13" spans="1:6" s="48" customFormat="1" ht="22.5" customHeight="1">
      <c r="A13" s="236" t="s">
        <v>32</v>
      </c>
      <c r="B13" s="238"/>
      <c r="C13" s="237" t="s">
        <v>33</v>
      </c>
      <c r="D13" s="238"/>
      <c r="E13" s="237" t="s">
        <v>34</v>
      </c>
      <c r="F13" s="238"/>
    </row>
    <row r="14" spans="1:6" s="48" customFormat="1" ht="22.5" customHeight="1">
      <c r="A14" s="236" t="s">
        <v>35</v>
      </c>
      <c r="B14" s="238"/>
      <c r="C14" s="237" t="s">
        <v>36</v>
      </c>
      <c r="D14" s="238"/>
      <c r="E14" s="237" t="s">
        <v>37</v>
      </c>
      <c r="F14" s="238"/>
    </row>
    <row r="15" spans="1:6" s="48" customFormat="1" ht="22.5" customHeight="1">
      <c r="A15" s="236" t="s">
        <v>38</v>
      </c>
      <c r="B15" s="238"/>
      <c r="C15" s="237" t="s">
        <v>39</v>
      </c>
      <c r="D15" s="238"/>
      <c r="E15" s="237" t="s">
        <v>40</v>
      </c>
      <c r="F15" s="238"/>
    </row>
    <row r="16" spans="1:6" s="48" customFormat="1" ht="22.5" customHeight="1">
      <c r="A16" s="236" t="s">
        <v>41</v>
      </c>
      <c r="B16" s="233"/>
      <c r="C16" s="237" t="s">
        <v>42</v>
      </c>
      <c r="D16" s="238"/>
      <c r="E16" s="239" t="s">
        <v>43</v>
      </c>
      <c r="F16" s="238"/>
    </row>
    <row r="17" spans="1:6" s="48" customFormat="1" ht="22.5" customHeight="1">
      <c r="A17" s="240"/>
      <c r="B17" s="241"/>
      <c r="C17" s="236" t="s">
        <v>44</v>
      </c>
      <c r="D17" s="238"/>
      <c r="E17" s="242" t="s">
        <v>45</v>
      </c>
      <c r="F17" s="238"/>
    </row>
    <row r="18" spans="1:6" s="48" customFormat="1" ht="22.5" customHeight="1">
      <c r="A18" s="240"/>
      <c r="B18" s="243"/>
      <c r="C18" s="236" t="s">
        <v>46</v>
      </c>
      <c r="D18" s="238"/>
      <c r="E18" s="234" t="s">
        <v>47</v>
      </c>
      <c r="F18" s="238"/>
    </row>
    <row r="19" spans="1:6" s="48" customFormat="1" ht="22.5" customHeight="1">
      <c r="A19" s="240"/>
      <c r="B19" s="243"/>
      <c r="C19" s="236" t="s">
        <v>48</v>
      </c>
      <c r="D19" s="238"/>
      <c r="E19" s="237" t="s">
        <v>49</v>
      </c>
      <c r="F19" s="238"/>
    </row>
    <row r="20" spans="1:6" s="48" customFormat="1" ht="22.5" customHeight="1">
      <c r="A20" s="240"/>
      <c r="B20" s="243"/>
      <c r="C20" s="236" t="s">
        <v>50</v>
      </c>
      <c r="D20" s="238"/>
      <c r="E20" s="237" t="s">
        <v>51</v>
      </c>
      <c r="F20" s="238"/>
    </row>
    <row r="21" spans="1:6" s="48" customFormat="1" ht="22.5" customHeight="1">
      <c r="A21" s="240"/>
      <c r="B21" s="243"/>
      <c r="C21" s="236" t="s">
        <v>52</v>
      </c>
      <c r="D21" s="238">
        <v>5.44</v>
      </c>
      <c r="E21" s="237" t="s">
        <v>53</v>
      </c>
      <c r="F21" s="238"/>
    </row>
    <row r="22" spans="1:6" s="48" customFormat="1" ht="22.5" customHeight="1">
      <c r="A22" s="240"/>
      <c r="B22" s="243"/>
      <c r="C22" s="236" t="s">
        <v>54</v>
      </c>
      <c r="D22" s="238"/>
      <c r="E22" s="237" t="s">
        <v>55</v>
      </c>
      <c r="F22" s="238"/>
    </row>
    <row r="23" spans="1:6" s="48" customFormat="1" ht="22.5" customHeight="1">
      <c r="A23" s="240"/>
      <c r="B23" s="243"/>
      <c r="C23" s="236" t="s">
        <v>56</v>
      </c>
      <c r="D23" s="238"/>
      <c r="E23" s="237" t="s">
        <v>57</v>
      </c>
      <c r="F23" s="238"/>
    </row>
    <row r="24" spans="1:6" s="48" customFormat="1" ht="22.5" customHeight="1">
      <c r="A24" s="240"/>
      <c r="B24" s="243"/>
      <c r="C24" s="236" t="s">
        <v>58</v>
      </c>
      <c r="D24" s="238"/>
      <c r="E24" s="237" t="s">
        <v>59</v>
      </c>
      <c r="F24" s="238"/>
    </row>
    <row r="25" spans="1:6" s="48" customFormat="1" ht="22.5" customHeight="1">
      <c r="A25" s="240"/>
      <c r="B25" s="243"/>
      <c r="C25" s="236" t="s">
        <v>60</v>
      </c>
      <c r="D25" s="238"/>
      <c r="E25" s="237" t="s">
        <v>61</v>
      </c>
      <c r="F25" s="233"/>
    </row>
    <row r="26" spans="1:6" s="48" customFormat="1" ht="22.5" customHeight="1">
      <c r="A26" s="240"/>
      <c r="B26" s="243"/>
      <c r="C26" s="236" t="s">
        <v>62</v>
      </c>
      <c r="D26" s="238"/>
      <c r="E26" s="244"/>
      <c r="F26" s="241"/>
    </row>
    <row r="27" spans="1:6" s="48" customFormat="1" ht="22.5" customHeight="1">
      <c r="A27" s="240"/>
      <c r="B27" s="243"/>
      <c r="C27" s="236" t="s">
        <v>63</v>
      </c>
      <c r="D27" s="233"/>
      <c r="E27" s="244"/>
      <c r="F27" s="243"/>
    </row>
    <row r="28" spans="1:6" ht="22.5" customHeight="1">
      <c r="A28" s="245"/>
      <c r="B28" s="246"/>
      <c r="C28" s="245" t="s">
        <v>64</v>
      </c>
      <c r="D28" s="215">
        <v>235.5</v>
      </c>
      <c r="E28" s="247"/>
      <c r="F28" s="248"/>
    </row>
    <row r="29" spans="1:6" ht="22.5" customHeight="1">
      <c r="A29" s="249" t="s">
        <v>65</v>
      </c>
      <c r="B29" s="246">
        <v>240.94</v>
      </c>
      <c r="C29" s="249" t="s">
        <v>66</v>
      </c>
      <c r="D29" s="248">
        <v>240.94</v>
      </c>
      <c r="E29" s="250" t="s">
        <v>66</v>
      </c>
      <c r="F29" s="248">
        <v>240.94</v>
      </c>
    </row>
    <row r="30" spans="1:6" ht="22.5" customHeight="1">
      <c r="A30" s="245"/>
      <c r="B30" s="251"/>
      <c r="C30" s="245"/>
      <c r="D30" s="248"/>
      <c r="E30" s="247"/>
      <c r="F30" s="248"/>
    </row>
    <row r="31" spans="1:6" s="48" customFormat="1" ht="22.5" customHeight="1">
      <c r="A31" s="252" t="s">
        <v>67</v>
      </c>
      <c r="B31" s="184">
        <v>240.94</v>
      </c>
      <c r="C31" s="253" t="s">
        <v>68</v>
      </c>
      <c r="D31" s="243">
        <v>240.94</v>
      </c>
      <c r="E31" s="254" t="s">
        <v>68</v>
      </c>
      <c r="F31" s="243">
        <v>240.94</v>
      </c>
    </row>
    <row r="32" spans="1:4" ht="22.5" customHeight="1">
      <c r="A32" t="s">
        <v>69</v>
      </c>
      <c r="B32" s="76"/>
      <c r="C32" s="76"/>
      <c r="D32" s="76"/>
    </row>
    <row r="33" spans="2:3" ht="22.5" customHeight="1">
      <c r="B33" s="76"/>
      <c r="C33" s="76"/>
    </row>
  </sheetData>
  <sheetProtection/>
  <mergeCells count="3">
    <mergeCell ref="A2:F2"/>
    <mergeCell ref="A4:B4"/>
    <mergeCell ref="C4:F4"/>
  </mergeCells>
  <printOptions/>
  <pageMargins left="0.75" right="0.75" top="1" bottom="1" header="0.5" footer="0.5"/>
  <pageSetup horizontalDpi="600" verticalDpi="600" orientation="portrait" scale="61"/>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A1">
      <selection activeCell="E13" sqref="E13"/>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49" t="s">
        <v>215</v>
      </c>
    </row>
    <row r="2" spans="1:25" ht="69.75" customHeight="1">
      <c r="A2" s="118" t="s">
        <v>216</v>
      </c>
      <c r="B2" s="118"/>
      <c r="C2" s="118"/>
      <c r="D2" s="118"/>
      <c r="E2" s="118"/>
      <c r="F2" s="118"/>
      <c r="G2" s="118"/>
      <c r="H2" s="118"/>
      <c r="I2" s="118"/>
      <c r="J2" s="118"/>
      <c r="K2" s="118"/>
      <c r="L2" s="118"/>
      <c r="M2" s="118"/>
      <c r="N2" s="118"/>
      <c r="O2" s="118"/>
      <c r="P2" s="118"/>
      <c r="Q2" s="118"/>
      <c r="R2" s="118"/>
      <c r="S2" s="118"/>
      <c r="T2" s="118"/>
      <c r="U2" s="118"/>
      <c r="V2" s="118"/>
      <c r="W2" s="118"/>
      <c r="X2" s="118"/>
      <c r="Y2" s="118"/>
    </row>
    <row r="3" spans="1:25" ht="16.5" customHeight="1">
      <c r="A3" s="119" t="s">
        <v>2</v>
      </c>
      <c r="B3" s="119"/>
      <c r="C3" s="119"/>
      <c r="D3" s="119"/>
      <c r="Y3" s="133" t="s">
        <v>111</v>
      </c>
    </row>
    <row r="4" spans="1:25" ht="20.25" customHeight="1">
      <c r="A4" s="102" t="s">
        <v>112</v>
      </c>
      <c r="B4" s="102"/>
      <c r="C4" s="102"/>
      <c r="D4" s="120"/>
      <c r="E4" s="121" t="s">
        <v>73</v>
      </c>
      <c r="F4" s="106" t="s">
        <v>113</v>
      </c>
      <c r="G4" s="106"/>
      <c r="H4" s="106"/>
      <c r="I4" s="120"/>
      <c r="J4" s="130" t="s">
        <v>114</v>
      </c>
      <c r="K4" s="130"/>
      <c r="L4" s="130"/>
      <c r="M4" s="130"/>
      <c r="N4" s="130"/>
      <c r="O4" s="130"/>
      <c r="P4" s="130"/>
      <c r="Q4" s="130"/>
      <c r="R4" s="130"/>
      <c r="S4" s="130"/>
      <c r="T4" s="130"/>
      <c r="U4" s="103" t="s">
        <v>115</v>
      </c>
      <c r="V4" s="103" t="s">
        <v>116</v>
      </c>
      <c r="W4" s="103" t="s">
        <v>117</v>
      </c>
      <c r="X4" s="103" t="s">
        <v>118</v>
      </c>
      <c r="Y4" s="103" t="s">
        <v>119</v>
      </c>
    </row>
    <row r="5" spans="1:25" ht="25.5" customHeight="1">
      <c r="A5" s="102" t="s">
        <v>93</v>
      </c>
      <c r="B5" s="102"/>
      <c r="C5" s="121"/>
      <c r="D5" s="121" t="s">
        <v>94</v>
      </c>
      <c r="E5" s="121"/>
      <c r="F5" s="102" t="s">
        <v>120</v>
      </c>
      <c r="G5" s="102" t="s">
        <v>121</v>
      </c>
      <c r="H5" s="103" t="s">
        <v>122</v>
      </c>
      <c r="I5" s="130" t="s">
        <v>123</v>
      </c>
      <c r="J5" s="131" t="s">
        <v>120</v>
      </c>
      <c r="K5" s="131" t="s">
        <v>124</v>
      </c>
      <c r="L5" s="131" t="s">
        <v>125</v>
      </c>
      <c r="M5" s="131" t="s">
        <v>126</v>
      </c>
      <c r="N5" s="131" t="s">
        <v>127</v>
      </c>
      <c r="O5" s="131" t="s">
        <v>217</v>
      </c>
      <c r="P5" s="131" t="s">
        <v>129</v>
      </c>
      <c r="Q5" s="131" t="s">
        <v>130</v>
      </c>
      <c r="R5" s="131" t="s">
        <v>131</v>
      </c>
      <c r="S5" s="131" t="s">
        <v>132</v>
      </c>
      <c r="T5" s="131" t="s">
        <v>133</v>
      </c>
      <c r="U5" s="103"/>
      <c r="V5" s="103"/>
      <c r="W5" s="103"/>
      <c r="X5" s="103"/>
      <c r="Y5" s="103"/>
    </row>
    <row r="6" spans="1:25" ht="25.5" customHeight="1">
      <c r="A6" s="122" t="s">
        <v>95</v>
      </c>
      <c r="B6" s="122" t="s">
        <v>96</v>
      </c>
      <c r="C6" s="123" t="s">
        <v>97</v>
      </c>
      <c r="D6" s="120"/>
      <c r="E6" s="120"/>
      <c r="F6" s="106"/>
      <c r="G6" s="106"/>
      <c r="H6" s="107"/>
      <c r="I6" s="132"/>
      <c r="J6" s="132"/>
      <c r="K6" s="132"/>
      <c r="L6" s="132"/>
      <c r="M6" s="132"/>
      <c r="N6" s="132"/>
      <c r="O6" s="132"/>
      <c r="P6" s="132"/>
      <c r="Q6" s="132"/>
      <c r="R6" s="132"/>
      <c r="S6" s="132"/>
      <c r="T6" s="132"/>
      <c r="U6" s="107"/>
      <c r="V6" s="107"/>
      <c r="W6" s="107"/>
      <c r="X6" s="107"/>
      <c r="Y6" s="107"/>
    </row>
    <row r="7" spans="1:25" s="48" customFormat="1" ht="25.5" customHeight="1">
      <c r="A7" s="124"/>
      <c r="B7" s="124"/>
      <c r="C7" s="124"/>
      <c r="D7" s="125" t="s">
        <v>213</v>
      </c>
      <c r="E7" s="126"/>
      <c r="F7" s="127"/>
      <c r="G7" s="128"/>
      <c r="H7" s="126"/>
      <c r="I7" s="126"/>
      <c r="J7" s="127"/>
      <c r="K7" s="128"/>
      <c r="L7" s="126"/>
      <c r="M7" s="126"/>
      <c r="N7" s="126"/>
      <c r="O7" s="126"/>
      <c r="P7" s="126"/>
      <c r="Q7" s="126"/>
      <c r="R7" s="126"/>
      <c r="S7" s="126"/>
      <c r="T7" s="126"/>
      <c r="U7" s="126"/>
      <c r="V7" s="126"/>
      <c r="W7" s="126"/>
      <c r="X7" s="126"/>
      <c r="Y7" s="127"/>
    </row>
    <row r="8" spans="1:26" ht="25.5" customHeight="1">
      <c r="A8" s="40"/>
      <c r="B8" s="40"/>
      <c r="C8" s="40"/>
      <c r="D8" s="40"/>
      <c r="E8" s="40"/>
      <c r="F8" s="40"/>
      <c r="G8" s="10"/>
      <c r="H8" s="40"/>
      <c r="I8" s="40"/>
      <c r="J8" s="40"/>
      <c r="K8" s="40"/>
      <c r="L8" s="40"/>
      <c r="M8" s="40"/>
      <c r="N8" s="40"/>
      <c r="O8" s="40"/>
      <c r="P8" s="40"/>
      <c r="Q8" s="40"/>
      <c r="R8" s="40"/>
      <c r="S8" s="40"/>
      <c r="T8" s="40"/>
      <c r="U8" s="10"/>
      <c r="V8" s="40"/>
      <c r="W8" s="40"/>
      <c r="X8" s="10"/>
      <c r="Y8" s="40"/>
      <c r="Z8" s="76"/>
    </row>
    <row r="9" spans="1:25" ht="25.5" customHeight="1">
      <c r="A9" s="129" t="s">
        <v>218</v>
      </c>
      <c r="B9" s="129"/>
      <c r="C9" s="129"/>
      <c r="D9" s="129"/>
      <c r="E9" s="129"/>
      <c r="F9" s="129"/>
      <c r="G9" s="129"/>
      <c r="H9" s="129"/>
      <c r="I9" s="129"/>
      <c r="J9" s="129"/>
      <c r="K9" s="129"/>
      <c r="L9" s="129"/>
      <c r="M9" s="129"/>
      <c r="N9" s="129"/>
      <c r="O9" s="129"/>
      <c r="P9" s="129"/>
      <c r="S9" s="76"/>
      <c r="V9" s="76"/>
      <c r="W9" s="76"/>
      <c r="X9" s="76"/>
      <c r="Y9" s="76"/>
    </row>
    <row r="10" spans="4:20" ht="25.5" customHeight="1">
      <c r="D10" s="76"/>
      <c r="E10" s="76"/>
      <c r="F10" s="76"/>
      <c r="G10" s="76"/>
      <c r="H10" s="76"/>
      <c r="T10" s="76"/>
    </row>
    <row r="11" spans="4:20" ht="25.5" customHeight="1">
      <c r="D11" s="76"/>
      <c r="E11" s="76"/>
      <c r="F11" s="76"/>
      <c r="G11" s="76"/>
      <c r="H11" s="76"/>
      <c r="I11" s="76"/>
      <c r="J11" s="76"/>
      <c r="K11" s="76"/>
      <c r="L11" s="76"/>
      <c r="M11" s="76"/>
      <c r="N11" s="76"/>
      <c r="O11" s="76"/>
      <c r="P11" s="76"/>
      <c r="Q11" s="76"/>
      <c r="R11" s="76"/>
      <c r="S11" s="76"/>
      <c r="T11" s="76"/>
    </row>
    <row r="12" spans="6:10" ht="25.5" customHeight="1">
      <c r="F12" s="76"/>
      <c r="G12" s="76"/>
      <c r="I12" s="76"/>
      <c r="J12" s="76"/>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workbookViewId="0" topLeftCell="A1">
      <selection activeCell="F13" sqref="F13"/>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49" t="s">
        <v>219</v>
      </c>
    </row>
    <row r="2" spans="1:7" ht="27" customHeight="1">
      <c r="A2" s="100" t="s">
        <v>220</v>
      </c>
      <c r="B2" s="100"/>
      <c r="C2" s="100"/>
      <c r="D2" s="100"/>
      <c r="E2" s="100"/>
      <c r="F2" s="100"/>
      <c r="G2" s="100"/>
    </row>
    <row r="3" ht="12.75" customHeight="1">
      <c r="G3" s="101" t="s">
        <v>3</v>
      </c>
    </row>
    <row r="4" spans="1:7" ht="24" customHeight="1">
      <c r="A4" s="102" t="s">
        <v>84</v>
      </c>
      <c r="B4" s="102" t="s">
        <v>221</v>
      </c>
      <c r="C4" s="102"/>
      <c r="D4" s="102"/>
      <c r="E4" s="102"/>
      <c r="F4" s="102"/>
      <c r="G4" s="102"/>
    </row>
    <row r="5" spans="1:7" ht="18" customHeight="1">
      <c r="A5" s="102"/>
      <c r="B5" s="103" t="s">
        <v>120</v>
      </c>
      <c r="C5" s="104" t="s">
        <v>222</v>
      </c>
      <c r="D5" s="103" t="s">
        <v>223</v>
      </c>
      <c r="E5" s="105" t="s">
        <v>224</v>
      </c>
      <c r="F5" s="105"/>
      <c r="G5" s="104" t="s">
        <v>225</v>
      </c>
    </row>
    <row r="6" spans="1:7" ht="27" customHeight="1">
      <c r="A6" s="106"/>
      <c r="B6" s="107"/>
      <c r="C6" s="108"/>
      <c r="D6" s="107"/>
      <c r="E6" s="107" t="s">
        <v>223</v>
      </c>
      <c r="F6" s="108" t="s">
        <v>226</v>
      </c>
      <c r="G6" s="108"/>
    </row>
    <row r="7" spans="1:7" s="48" customFormat="1" ht="27.75" customHeight="1">
      <c r="A7" s="109" t="s">
        <v>88</v>
      </c>
      <c r="B7" s="110">
        <v>6</v>
      </c>
      <c r="C7" s="111">
        <v>2.4</v>
      </c>
      <c r="D7" s="112">
        <v>0</v>
      </c>
      <c r="E7" s="112">
        <v>0</v>
      </c>
      <c r="F7" s="112">
        <v>3.6</v>
      </c>
      <c r="G7" s="110">
        <v>0</v>
      </c>
    </row>
    <row r="8" spans="1:8" ht="12.75" customHeight="1">
      <c r="A8" s="113"/>
      <c r="B8" s="113"/>
      <c r="C8" s="113"/>
      <c r="D8" s="113"/>
      <c r="E8" s="113"/>
      <c r="F8" s="113"/>
      <c r="G8" s="113"/>
      <c r="H8" s="76"/>
    </row>
    <row r="9" spans="1:9" ht="12.75" customHeight="1">
      <c r="A9" s="113"/>
      <c r="B9" s="113"/>
      <c r="C9" s="113"/>
      <c r="D9" s="113"/>
      <c r="E9" s="113"/>
      <c r="F9" s="113"/>
      <c r="G9" s="113"/>
      <c r="H9" s="76"/>
      <c r="I9" s="76"/>
    </row>
    <row r="10" spans="1:9" ht="12.75" customHeight="1">
      <c r="A10" s="113"/>
      <c r="B10" s="113"/>
      <c r="C10" s="113"/>
      <c r="D10" s="113"/>
      <c r="E10" s="113"/>
      <c r="F10" s="113"/>
      <c r="G10" s="113"/>
      <c r="I10" s="76"/>
    </row>
    <row r="11" spans="1:7" s="99" customFormat="1" ht="16.5" customHeight="1">
      <c r="A11" s="114" t="s">
        <v>227</v>
      </c>
      <c r="B11" s="115"/>
      <c r="C11" s="115"/>
      <c r="D11" s="115"/>
      <c r="E11" s="115"/>
      <c r="F11" s="115"/>
      <c r="G11" s="115"/>
    </row>
    <row r="12" spans="1:7" s="99" customFormat="1" ht="16.5" customHeight="1">
      <c r="A12" s="116" t="s">
        <v>228</v>
      </c>
      <c r="B12" s="116"/>
      <c r="C12" s="116"/>
      <c r="D12" s="116"/>
      <c r="E12" s="116"/>
      <c r="F12" s="116"/>
      <c r="G12" s="116"/>
    </row>
    <row r="13" spans="1:7" s="99" customFormat="1" ht="16.5" customHeight="1">
      <c r="A13" s="117" t="s">
        <v>229</v>
      </c>
      <c r="B13" s="117"/>
      <c r="C13" s="117"/>
      <c r="D13" s="117"/>
      <c r="E13" s="117"/>
      <c r="F13" s="117"/>
      <c r="G13" s="117"/>
    </row>
    <row r="14" spans="2:4" ht="12.75" customHeight="1">
      <c r="B14" s="76"/>
      <c r="C14" s="76"/>
      <c r="D14" s="76"/>
    </row>
    <row r="15" spans="2:5" ht="12.75" customHeight="1">
      <c r="B15" s="76"/>
      <c r="C15" s="76"/>
      <c r="D15" s="76"/>
      <c r="E15" s="76"/>
    </row>
    <row r="16" spans="2:5" ht="12.75" customHeight="1">
      <c r="B16" s="76"/>
      <c r="C16" s="76"/>
      <c r="E16" s="76"/>
    </row>
    <row r="17" spans="2:6" ht="12.75" customHeight="1">
      <c r="B17" s="76"/>
      <c r="C17" s="76"/>
      <c r="D17" s="76"/>
      <c r="E17" s="76"/>
      <c r="F17" s="76"/>
    </row>
    <row r="18" spans="3:6" ht="12.75" customHeight="1">
      <c r="C18" s="76"/>
      <c r="D18" s="76"/>
      <c r="F18" s="76"/>
    </row>
    <row r="19" spans="3:6" ht="12.75" customHeight="1">
      <c r="C19" s="76"/>
      <c r="D19" s="76"/>
      <c r="F19" s="76"/>
    </row>
    <row r="20" ht="12.75" customHeight="1">
      <c r="C20" s="76"/>
    </row>
    <row r="21" ht="12.75" customHeight="1">
      <c r="D21" s="76"/>
    </row>
    <row r="22" ht="12.75" customHeight="1">
      <c r="D22" s="76"/>
    </row>
  </sheetData>
  <sheetProtection password="C5E1" sheet="1" object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6"/>
  <sheetViews>
    <sheetView showGridLines="0" view="pageBreakPreview" zoomScaleSheetLayoutView="100" workbookViewId="0" topLeftCell="A1">
      <selection activeCell="J9" sqref="J9"/>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77"/>
      <c r="L1" s="68"/>
    </row>
    <row r="2" spans="1:12" ht="26.25" customHeight="1">
      <c r="A2" s="78" t="s">
        <v>230</v>
      </c>
      <c r="B2" s="78"/>
      <c r="C2" s="78"/>
      <c r="D2" s="78"/>
      <c r="E2" s="78"/>
      <c r="F2" s="78"/>
      <c r="G2" s="78"/>
      <c r="H2" s="78"/>
      <c r="I2" s="78"/>
      <c r="J2" s="78"/>
      <c r="K2" s="78"/>
      <c r="L2" s="78"/>
    </row>
    <row r="3" spans="1:256" ht="30.75" customHeight="1">
      <c r="A3" s="49" t="s">
        <v>231</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row>
    <row r="4" spans="1:12" ht="26.25" customHeight="1">
      <c r="A4" s="79" t="s">
        <v>2</v>
      </c>
      <c r="B4" s="80"/>
      <c r="C4" s="80"/>
      <c r="D4" s="80"/>
      <c r="E4" s="80"/>
      <c r="F4" s="80"/>
      <c r="G4" s="80"/>
      <c r="H4" s="80"/>
      <c r="I4" s="80"/>
      <c r="J4" s="80"/>
      <c r="K4" s="80"/>
      <c r="L4" s="96" t="s">
        <v>3</v>
      </c>
    </row>
    <row r="5" spans="1:12" ht="26.25" customHeight="1">
      <c r="A5" s="81" t="s">
        <v>83</v>
      </c>
      <c r="B5" s="81" t="s">
        <v>232</v>
      </c>
      <c r="C5" s="82" t="s">
        <v>233</v>
      </c>
      <c r="D5" s="81" t="s">
        <v>234</v>
      </c>
      <c r="E5" s="83" t="s">
        <v>235</v>
      </c>
      <c r="F5" s="81"/>
      <c r="G5" s="81" t="s">
        <v>236</v>
      </c>
      <c r="H5" s="81" t="s">
        <v>237</v>
      </c>
      <c r="I5" s="81" t="s">
        <v>238</v>
      </c>
      <c r="J5" s="81" t="s">
        <v>239</v>
      </c>
      <c r="K5" s="81" t="s">
        <v>240</v>
      </c>
      <c r="L5" s="83" t="s">
        <v>241</v>
      </c>
    </row>
    <row r="6" spans="1:12" ht="36" customHeight="1">
      <c r="A6" s="84"/>
      <c r="B6" s="84"/>
      <c r="C6" s="85"/>
      <c r="D6" s="86"/>
      <c r="E6" s="87" t="s">
        <v>81</v>
      </c>
      <c r="F6" s="88" t="s">
        <v>242</v>
      </c>
      <c r="G6" s="84"/>
      <c r="H6" s="84"/>
      <c r="I6" s="84"/>
      <c r="J6" s="84"/>
      <c r="K6" s="84"/>
      <c r="L6" s="86"/>
    </row>
    <row r="7" spans="1:12" s="48" customFormat="1" ht="48" customHeight="1">
      <c r="A7" s="89" t="s">
        <v>87</v>
      </c>
      <c r="B7" s="90" t="s">
        <v>98</v>
      </c>
      <c r="C7" s="91"/>
      <c r="D7" s="92">
        <f>SUM(D8:D12)</f>
        <v>108</v>
      </c>
      <c r="E7" s="92"/>
      <c r="F7" s="92">
        <f>SUM(F8:F12)</f>
        <v>108</v>
      </c>
      <c r="G7" s="93"/>
      <c r="H7" s="94"/>
      <c r="I7" s="94"/>
      <c r="J7" s="94"/>
      <c r="K7" s="94"/>
      <c r="L7" s="97"/>
    </row>
    <row r="8" spans="1:12" s="48" customFormat="1" ht="48" customHeight="1">
      <c r="A8" s="89"/>
      <c r="B8" s="93" t="s">
        <v>102</v>
      </c>
      <c r="C8" s="93" t="s">
        <v>243</v>
      </c>
      <c r="D8" s="93">
        <v>10</v>
      </c>
      <c r="E8" s="92"/>
      <c r="F8" s="93">
        <v>10</v>
      </c>
      <c r="G8" s="93" t="s">
        <v>244</v>
      </c>
      <c r="H8" s="95" t="s">
        <v>245</v>
      </c>
      <c r="I8" s="98" t="s">
        <v>246</v>
      </c>
      <c r="J8" s="98" t="s">
        <v>247</v>
      </c>
      <c r="K8" s="98" t="s">
        <v>248</v>
      </c>
      <c r="L8" s="98" t="s">
        <v>249</v>
      </c>
    </row>
    <row r="9" spans="1:12" s="48" customFormat="1" ht="48" customHeight="1">
      <c r="A9" s="89"/>
      <c r="B9" s="93" t="s">
        <v>102</v>
      </c>
      <c r="C9" s="93" t="s">
        <v>250</v>
      </c>
      <c r="D9" s="93">
        <v>60</v>
      </c>
      <c r="E9" s="92"/>
      <c r="F9" s="93">
        <v>60</v>
      </c>
      <c r="G9" s="93" t="s">
        <v>244</v>
      </c>
      <c r="H9" s="93" t="s">
        <v>251</v>
      </c>
      <c r="I9" s="98" t="s">
        <v>252</v>
      </c>
      <c r="J9" s="98" t="s">
        <v>253</v>
      </c>
      <c r="K9" s="98" t="s">
        <v>254</v>
      </c>
      <c r="L9" s="98" t="s">
        <v>249</v>
      </c>
    </row>
    <row r="10" spans="1:12" s="48" customFormat="1" ht="48" customHeight="1">
      <c r="A10" s="89"/>
      <c r="B10" s="93" t="s">
        <v>102</v>
      </c>
      <c r="C10" s="93" t="s">
        <v>255</v>
      </c>
      <c r="D10" s="93">
        <v>7</v>
      </c>
      <c r="E10" s="92"/>
      <c r="F10" s="93">
        <v>7</v>
      </c>
      <c r="G10" s="93" t="s">
        <v>244</v>
      </c>
      <c r="H10" s="93" t="s">
        <v>256</v>
      </c>
      <c r="I10" s="98" t="s">
        <v>257</v>
      </c>
      <c r="J10" s="98" t="s">
        <v>258</v>
      </c>
      <c r="K10" s="98" t="s">
        <v>259</v>
      </c>
      <c r="L10" s="98" t="s">
        <v>249</v>
      </c>
    </row>
    <row r="11" spans="1:12" s="48" customFormat="1" ht="48" customHeight="1">
      <c r="A11" s="89"/>
      <c r="B11" s="93" t="s">
        <v>102</v>
      </c>
      <c r="C11" s="93" t="s">
        <v>260</v>
      </c>
      <c r="D11" s="93">
        <v>3</v>
      </c>
      <c r="E11" s="92"/>
      <c r="F11" s="93">
        <v>3</v>
      </c>
      <c r="G11" s="93" t="s">
        <v>244</v>
      </c>
      <c r="H11" s="93" t="s">
        <v>261</v>
      </c>
      <c r="I11" s="98" t="s">
        <v>262</v>
      </c>
      <c r="J11" s="98" t="s">
        <v>263</v>
      </c>
      <c r="K11" s="98" t="s">
        <v>264</v>
      </c>
      <c r="L11" s="98" t="s">
        <v>249</v>
      </c>
    </row>
    <row r="12" spans="1:12" ht="48" customHeight="1">
      <c r="A12" s="89"/>
      <c r="B12" s="93" t="s">
        <v>102</v>
      </c>
      <c r="C12" s="93" t="s">
        <v>265</v>
      </c>
      <c r="D12" s="93">
        <v>28</v>
      </c>
      <c r="E12" s="92"/>
      <c r="F12" s="93">
        <v>28</v>
      </c>
      <c r="G12" s="93" t="s">
        <v>244</v>
      </c>
      <c r="H12" s="93" t="s">
        <v>266</v>
      </c>
      <c r="I12" s="98" t="s">
        <v>267</v>
      </c>
      <c r="J12" s="98" t="s">
        <v>268</v>
      </c>
      <c r="K12" s="98" t="s">
        <v>269</v>
      </c>
      <c r="L12" s="98" t="s">
        <v>249</v>
      </c>
    </row>
    <row r="13" spans="1:12" ht="57" customHeight="1">
      <c r="A13" s="89"/>
      <c r="B13" s="90"/>
      <c r="C13" s="91"/>
      <c r="D13" s="92"/>
      <c r="E13" s="92"/>
      <c r="F13" s="92"/>
      <c r="G13" s="94"/>
      <c r="H13" s="94"/>
      <c r="I13" s="94"/>
      <c r="J13" s="94"/>
      <c r="K13" s="94"/>
      <c r="L13" s="97"/>
    </row>
    <row r="14" spans="1:12" ht="26.25" customHeight="1">
      <c r="A14" s="77" t="s">
        <v>270</v>
      </c>
      <c r="B14" s="76"/>
      <c r="C14" s="76"/>
      <c r="D14" s="76"/>
      <c r="E14" s="76"/>
      <c r="F14" s="76"/>
      <c r="G14" s="76"/>
      <c r="H14" s="76"/>
      <c r="I14" s="76"/>
      <c r="J14" s="76"/>
      <c r="K14" s="76"/>
      <c r="L14" s="76"/>
    </row>
    <row r="15" spans="2:10" ht="25.5" customHeight="1">
      <c r="B15" s="76"/>
      <c r="C15" s="76"/>
      <c r="D15" s="76"/>
      <c r="E15" s="76"/>
      <c r="F15" s="76"/>
      <c r="J15" s="76"/>
    </row>
    <row r="16" spans="4:6" ht="25.5" customHeight="1">
      <c r="D16" s="76"/>
      <c r="E16" s="76"/>
      <c r="F16" s="76"/>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dimension ref="A1:L12"/>
  <sheetViews>
    <sheetView showGridLines="0" view="pageBreakPreview" zoomScale="64" zoomScaleSheetLayoutView="64" workbookViewId="0" topLeftCell="A1">
      <selection activeCell="E8" sqref="E8"/>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17" style="0" customWidth="1"/>
    <col min="10" max="10" width="36.66015625" style="0" customWidth="1"/>
    <col min="11" max="12" width="29.83203125" style="0" customWidth="1"/>
    <col min="13" max="254" width="9.16015625" style="0" customWidth="1"/>
  </cols>
  <sheetData>
    <row r="1" spans="1:12" ht="23.25" customHeight="1">
      <c r="A1" s="49" t="s">
        <v>271</v>
      </c>
      <c r="L1" s="68"/>
    </row>
    <row r="2" spans="1:12" ht="23.25" customHeight="1">
      <c r="A2" s="50" t="s">
        <v>272</v>
      </c>
      <c r="B2" s="50"/>
      <c r="C2" s="50"/>
      <c r="D2" s="50"/>
      <c r="E2" s="50"/>
      <c r="F2" s="50"/>
      <c r="G2" s="50"/>
      <c r="H2" s="50"/>
      <c r="I2" s="50"/>
      <c r="J2" s="50"/>
      <c r="K2" s="50"/>
      <c r="L2" s="50"/>
    </row>
    <row r="3" spans="1:12" ht="23.25" customHeight="1">
      <c r="A3" s="51"/>
      <c r="B3" s="51"/>
      <c r="C3" s="51"/>
      <c r="D3" s="51"/>
      <c r="E3" s="51"/>
      <c r="F3" s="51"/>
      <c r="G3" s="51"/>
      <c r="H3" s="51"/>
      <c r="I3" s="51"/>
      <c r="J3" s="51"/>
      <c r="K3" s="51"/>
      <c r="L3" s="69" t="s">
        <v>3</v>
      </c>
    </row>
    <row r="4" spans="1:12" ht="23.25" customHeight="1">
      <c r="A4" s="52" t="s">
        <v>273</v>
      </c>
      <c r="B4" s="53" t="s">
        <v>274</v>
      </c>
      <c r="C4" s="54"/>
      <c r="D4" s="54"/>
      <c r="E4" s="54"/>
      <c r="F4" s="54"/>
      <c r="G4" s="55"/>
      <c r="H4" s="56"/>
      <c r="I4" s="70" t="s">
        <v>275</v>
      </c>
      <c r="J4" s="57" t="s">
        <v>276</v>
      </c>
      <c r="K4" s="57" t="s">
        <v>277</v>
      </c>
      <c r="L4" s="57"/>
    </row>
    <row r="5" spans="1:12" ht="23.25" customHeight="1">
      <c r="A5" s="57"/>
      <c r="B5" s="58" t="s">
        <v>234</v>
      </c>
      <c r="C5" s="53" t="s">
        <v>278</v>
      </c>
      <c r="D5" s="55"/>
      <c r="E5" s="55"/>
      <c r="F5" s="56"/>
      <c r="G5" s="59" t="s">
        <v>279</v>
      </c>
      <c r="H5" s="60"/>
      <c r="I5" s="62"/>
      <c r="J5" s="57"/>
      <c r="K5" s="57" t="s">
        <v>280</v>
      </c>
      <c r="L5" s="57" t="s">
        <v>281</v>
      </c>
    </row>
    <row r="6" spans="1:12" ht="47.25" customHeight="1">
      <c r="A6" s="57"/>
      <c r="B6" s="57"/>
      <c r="C6" s="61" t="s">
        <v>282</v>
      </c>
      <c r="D6" s="61" t="s">
        <v>283</v>
      </c>
      <c r="E6" s="61" t="s">
        <v>284</v>
      </c>
      <c r="F6" s="61" t="s">
        <v>285</v>
      </c>
      <c r="G6" s="62" t="s">
        <v>113</v>
      </c>
      <c r="H6" s="62" t="s">
        <v>286</v>
      </c>
      <c r="I6" s="71"/>
      <c r="J6" s="57"/>
      <c r="K6" s="57"/>
      <c r="L6" s="57"/>
    </row>
    <row r="7" spans="1:12" s="48" customFormat="1" ht="22.5" customHeight="1">
      <c r="A7" s="63" t="s">
        <v>98</v>
      </c>
      <c r="B7" s="64">
        <v>240.94</v>
      </c>
      <c r="C7" s="64">
        <v>212.14</v>
      </c>
      <c r="D7" s="65"/>
      <c r="E7" s="65">
        <v>28.8</v>
      </c>
      <c r="F7" s="64"/>
      <c r="G7" s="64">
        <v>132.94</v>
      </c>
      <c r="H7" s="66">
        <v>108</v>
      </c>
      <c r="I7" s="72"/>
      <c r="J7" s="73"/>
      <c r="K7" s="72"/>
      <c r="L7" s="72"/>
    </row>
    <row r="8" spans="1:12" ht="150" customHeight="1">
      <c r="A8" s="67" t="s">
        <v>88</v>
      </c>
      <c r="B8" s="64">
        <v>240.94</v>
      </c>
      <c r="C8" s="64">
        <v>212.14</v>
      </c>
      <c r="D8" s="65"/>
      <c r="E8" s="65">
        <v>28.8</v>
      </c>
      <c r="F8" s="64"/>
      <c r="G8" s="64">
        <v>132.94</v>
      </c>
      <c r="H8" s="66">
        <v>108</v>
      </c>
      <c r="I8" s="74" t="s">
        <v>287</v>
      </c>
      <c r="J8" s="75" t="s">
        <v>288</v>
      </c>
      <c r="K8" s="74" t="s">
        <v>289</v>
      </c>
      <c r="L8" s="74" t="s">
        <v>290</v>
      </c>
    </row>
    <row r="9" spans="1:12" ht="150" customHeight="1">
      <c r="A9" s="63"/>
      <c r="B9" s="65"/>
      <c r="C9" s="65"/>
      <c r="D9" s="65"/>
      <c r="E9" s="65"/>
      <c r="F9" s="65"/>
      <c r="G9" s="65"/>
      <c r="H9" s="65"/>
      <c r="I9" s="72"/>
      <c r="J9" s="72"/>
      <c r="K9" s="72"/>
      <c r="L9" s="72"/>
    </row>
    <row r="10" ht="22.5" customHeight="1"/>
    <row r="11" ht="22.5" customHeight="1"/>
    <row r="12" ht="22.5" customHeight="1">
      <c r="L12" s="76"/>
    </row>
  </sheetData>
  <sheetProtection/>
  <mergeCells count="8">
    <mergeCell ref="K4:L4"/>
    <mergeCell ref="G5:H5"/>
    <mergeCell ref="A4:A6"/>
    <mergeCell ref="B5:B6"/>
    <mergeCell ref="I4:I6"/>
    <mergeCell ref="J4:J6"/>
    <mergeCell ref="K5:K6"/>
    <mergeCell ref="L5:L6"/>
  </mergeCells>
  <printOptions/>
  <pageMargins left="0.75" right="0.75" top="1" bottom="1" header="0.5" footer="0.5"/>
  <pageSetup horizontalDpi="600" verticalDpi="600" orientation="landscape" scale="62"/>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1"/>
  <sheetViews>
    <sheetView showGridLines="0" view="pageBreakPreview" zoomScaleSheetLayoutView="100" workbookViewId="0" topLeftCell="A1">
      <selection activeCell="D15" sqref="D15"/>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15" t="s">
        <v>291</v>
      </c>
      <c r="B1" s="16"/>
      <c r="C1" s="16"/>
      <c r="D1" s="16"/>
      <c r="E1" s="16"/>
      <c r="F1" s="16"/>
      <c r="G1" s="16"/>
      <c r="H1" s="16"/>
      <c r="I1" s="16"/>
      <c r="J1" s="16"/>
      <c r="K1" s="16"/>
      <c r="L1" s="16"/>
      <c r="M1" s="16"/>
      <c r="N1" s="16"/>
      <c r="O1" s="16"/>
      <c r="P1" s="16"/>
      <c r="Q1" s="16"/>
      <c r="R1" s="41"/>
    </row>
    <row r="2" spans="1:18" ht="21.75" customHeight="1">
      <c r="A2" s="17" t="s">
        <v>292</v>
      </c>
      <c r="B2" s="17"/>
      <c r="C2" s="17"/>
      <c r="D2" s="17"/>
      <c r="E2" s="17"/>
      <c r="F2" s="17"/>
      <c r="G2" s="17"/>
      <c r="H2" s="17"/>
      <c r="I2" s="17"/>
      <c r="J2" s="17"/>
      <c r="K2" s="17"/>
      <c r="L2" s="17"/>
      <c r="M2" s="17"/>
      <c r="N2" s="17"/>
      <c r="O2" s="17"/>
      <c r="P2" s="17"/>
      <c r="Q2" s="17"/>
      <c r="R2" s="41"/>
    </row>
    <row r="3" spans="1:18" ht="18" customHeight="1">
      <c r="A3" s="18" t="s">
        <v>293</v>
      </c>
      <c r="B3" s="16"/>
      <c r="C3" s="16"/>
      <c r="D3" s="16"/>
      <c r="E3" s="16"/>
      <c r="F3" s="16"/>
      <c r="G3" s="16"/>
      <c r="H3" s="16"/>
      <c r="I3" s="16"/>
      <c r="J3" s="16"/>
      <c r="K3" s="16"/>
      <c r="L3" s="16"/>
      <c r="M3" s="16"/>
      <c r="N3" s="16"/>
      <c r="O3" s="16"/>
      <c r="P3" s="34" t="s">
        <v>294</v>
      </c>
      <c r="Q3" s="34"/>
      <c r="R3" s="41"/>
    </row>
    <row r="4" spans="1:18" ht="30" customHeight="1">
      <c r="A4" s="44" t="s">
        <v>295</v>
      </c>
      <c r="B4" s="44" t="s">
        <v>296</v>
      </c>
      <c r="C4" s="44" t="s">
        <v>297</v>
      </c>
      <c r="D4" s="44" t="s">
        <v>298</v>
      </c>
      <c r="E4" s="44" t="s">
        <v>299</v>
      </c>
      <c r="F4" s="23" t="s">
        <v>235</v>
      </c>
      <c r="G4" s="23"/>
      <c r="H4" s="23"/>
      <c r="I4" s="23"/>
      <c r="J4" s="23"/>
      <c r="K4" s="23"/>
      <c r="L4" s="23"/>
      <c r="M4" s="23"/>
      <c r="N4" s="23"/>
      <c r="O4" s="23"/>
      <c r="P4" s="35"/>
      <c r="Q4" s="35"/>
      <c r="R4" s="41"/>
    </row>
    <row r="5" spans="1:18" ht="30" customHeight="1">
      <c r="A5" s="44"/>
      <c r="B5" s="44"/>
      <c r="C5" s="44"/>
      <c r="D5" s="44"/>
      <c r="E5" s="44"/>
      <c r="F5" s="23" t="s">
        <v>98</v>
      </c>
      <c r="G5" s="25" t="s">
        <v>74</v>
      </c>
      <c r="H5" s="26"/>
      <c r="I5" s="26"/>
      <c r="J5" s="26" t="s">
        <v>300</v>
      </c>
      <c r="K5" s="26" t="s">
        <v>76</v>
      </c>
      <c r="L5" s="26" t="s">
        <v>301</v>
      </c>
      <c r="M5" s="26" t="s">
        <v>78</v>
      </c>
      <c r="N5" s="26" t="s">
        <v>79</v>
      </c>
      <c r="O5" s="26" t="s">
        <v>82</v>
      </c>
      <c r="P5" s="26" t="s">
        <v>80</v>
      </c>
      <c r="Q5" s="26" t="s">
        <v>81</v>
      </c>
      <c r="R5" s="41"/>
    </row>
    <row r="6" spans="1:18" ht="34.5" customHeight="1">
      <c r="A6" s="44"/>
      <c r="B6" s="44"/>
      <c r="C6" s="44"/>
      <c r="D6" s="44"/>
      <c r="E6" s="44"/>
      <c r="F6" s="28"/>
      <c r="G6" s="29" t="s">
        <v>120</v>
      </c>
      <c r="H6" s="30" t="s">
        <v>85</v>
      </c>
      <c r="I6" s="26" t="s">
        <v>86</v>
      </c>
      <c r="J6" s="26"/>
      <c r="K6" s="26"/>
      <c r="L6" s="26"/>
      <c r="M6" s="26"/>
      <c r="N6" s="26"/>
      <c r="O6" s="26"/>
      <c r="P6" s="26"/>
      <c r="Q6" s="26"/>
      <c r="R6" s="41"/>
    </row>
    <row r="7" spans="1:18" ht="30" customHeight="1">
      <c r="A7" s="45" t="s">
        <v>302</v>
      </c>
      <c r="B7" s="45" t="s">
        <v>303</v>
      </c>
      <c r="C7" s="46" t="s">
        <v>304</v>
      </c>
      <c r="D7" s="46">
        <v>10</v>
      </c>
      <c r="E7" s="46" t="s">
        <v>305</v>
      </c>
      <c r="F7" s="10">
        <v>8.4</v>
      </c>
      <c r="G7" s="10">
        <v>8.4</v>
      </c>
      <c r="H7" s="10">
        <v>8.4</v>
      </c>
      <c r="I7" s="36"/>
      <c r="J7" s="36"/>
      <c r="K7" s="36"/>
      <c r="L7" s="36"/>
      <c r="M7" s="36"/>
      <c r="N7" s="37"/>
      <c r="O7" s="38"/>
      <c r="P7" s="37"/>
      <c r="Q7" s="42"/>
      <c r="R7" s="43"/>
    </row>
    <row r="8" spans="1:18" ht="21.75" customHeight="1">
      <c r="A8" s="45" t="s">
        <v>306</v>
      </c>
      <c r="B8" s="45" t="s">
        <v>306</v>
      </c>
      <c r="C8" s="46" t="s">
        <v>304</v>
      </c>
      <c r="D8" s="46">
        <v>1</v>
      </c>
      <c r="E8" s="46" t="s">
        <v>307</v>
      </c>
      <c r="F8" s="10">
        <v>50</v>
      </c>
      <c r="G8" s="10">
        <v>50</v>
      </c>
      <c r="H8" s="10">
        <v>50</v>
      </c>
      <c r="I8" s="31"/>
      <c r="J8" s="31"/>
      <c r="K8" s="31"/>
      <c r="L8" s="31"/>
      <c r="M8" s="31"/>
      <c r="N8" s="31"/>
      <c r="O8" s="31"/>
      <c r="P8" s="39"/>
      <c r="Q8" s="31"/>
      <c r="R8" s="41"/>
    </row>
    <row r="9" spans="1:18" ht="21.75" customHeight="1">
      <c r="A9" s="10" t="s">
        <v>302</v>
      </c>
      <c r="B9" s="10" t="s">
        <v>308</v>
      </c>
      <c r="C9" s="10" t="s">
        <v>304</v>
      </c>
      <c r="D9" s="10">
        <v>5</v>
      </c>
      <c r="E9" s="10" t="s">
        <v>305</v>
      </c>
      <c r="F9" s="10">
        <v>2</v>
      </c>
      <c r="G9" s="10">
        <v>2</v>
      </c>
      <c r="H9" s="10">
        <v>2</v>
      </c>
      <c r="I9" s="31"/>
      <c r="J9" s="31"/>
      <c r="K9" s="31"/>
      <c r="L9" s="31"/>
      <c r="M9" s="31"/>
      <c r="N9" s="31"/>
      <c r="O9" s="31"/>
      <c r="P9" s="31"/>
      <c r="Q9" s="31"/>
      <c r="R9" s="41"/>
    </row>
    <row r="10" spans="1:18" ht="21.75" customHeight="1">
      <c r="A10" s="10" t="s">
        <v>302</v>
      </c>
      <c r="B10" s="10" t="s">
        <v>309</v>
      </c>
      <c r="C10" s="10" t="s">
        <v>304</v>
      </c>
      <c r="D10" s="10">
        <v>5</v>
      </c>
      <c r="E10" s="10" t="s">
        <v>305</v>
      </c>
      <c r="F10" s="10">
        <v>1</v>
      </c>
      <c r="G10" s="10">
        <v>1</v>
      </c>
      <c r="H10" s="10">
        <v>1</v>
      </c>
      <c r="I10" s="31"/>
      <c r="J10" s="31"/>
      <c r="K10" s="31"/>
      <c r="L10" s="31"/>
      <c r="M10" s="31"/>
      <c r="N10" s="31"/>
      <c r="O10" s="31"/>
      <c r="P10" s="31"/>
      <c r="Q10" s="31"/>
      <c r="R10" s="41"/>
    </row>
    <row r="11" spans="1:18" ht="21.75" customHeight="1">
      <c r="A11" s="10" t="s">
        <v>302</v>
      </c>
      <c r="B11" s="10" t="s">
        <v>310</v>
      </c>
      <c r="C11" s="10" t="s">
        <v>304</v>
      </c>
      <c r="D11" s="10">
        <v>20</v>
      </c>
      <c r="E11" s="10" t="s">
        <v>311</v>
      </c>
      <c r="F11" s="10">
        <v>10</v>
      </c>
      <c r="G11" s="10">
        <v>10</v>
      </c>
      <c r="H11" s="10">
        <v>10</v>
      </c>
      <c r="I11" s="31"/>
      <c r="J11" s="31"/>
      <c r="K11" s="31"/>
      <c r="L11" s="31"/>
      <c r="M11" s="32"/>
      <c r="N11" s="32"/>
      <c r="O11" s="31"/>
      <c r="P11" s="31"/>
      <c r="Q11" s="31"/>
      <c r="R11" s="41"/>
    </row>
    <row r="12" spans="1:18" ht="21.75" customHeight="1">
      <c r="A12" s="10" t="s">
        <v>302</v>
      </c>
      <c r="B12" s="10" t="s">
        <v>312</v>
      </c>
      <c r="C12" s="10" t="s">
        <v>304</v>
      </c>
      <c r="D12" s="10">
        <v>30</v>
      </c>
      <c r="E12" s="10" t="s">
        <v>313</v>
      </c>
      <c r="F12" s="10">
        <v>3</v>
      </c>
      <c r="G12" s="10">
        <v>3</v>
      </c>
      <c r="H12" s="10">
        <v>3</v>
      </c>
      <c r="I12" s="31"/>
      <c r="J12" s="31"/>
      <c r="K12" s="32"/>
      <c r="L12" s="32"/>
      <c r="M12" s="32"/>
      <c r="N12" s="32"/>
      <c r="O12" s="31"/>
      <c r="P12" s="31"/>
      <c r="Q12" s="32"/>
      <c r="R12" s="41"/>
    </row>
    <row r="13" spans="1:18" ht="21.75" customHeight="1">
      <c r="A13" s="32" t="s">
        <v>98</v>
      </c>
      <c r="B13" s="32"/>
      <c r="C13" s="32"/>
      <c r="D13" s="32"/>
      <c r="E13" s="32"/>
      <c r="F13" s="47">
        <f>SUM(F7:F12)</f>
        <v>74.4</v>
      </c>
      <c r="G13" s="47">
        <f>SUM(G7:G12)</f>
        <v>74.4</v>
      </c>
      <c r="H13" s="47">
        <f>SUM(H7:H12)</f>
        <v>74.4</v>
      </c>
      <c r="I13" s="32"/>
      <c r="J13" s="32"/>
      <c r="K13" s="32"/>
      <c r="L13" s="32"/>
      <c r="M13" s="32"/>
      <c r="N13" s="32"/>
      <c r="O13" s="31"/>
      <c r="P13" s="32"/>
      <c r="Q13" s="32"/>
      <c r="R13" s="41"/>
    </row>
    <row r="14" spans="1:17" ht="19.5" customHeight="1">
      <c r="A14" s="10"/>
      <c r="B14" s="10"/>
      <c r="C14" s="10"/>
      <c r="D14" s="10"/>
      <c r="E14" s="10"/>
      <c r="F14" s="10"/>
      <c r="G14" s="10"/>
      <c r="H14" s="10"/>
      <c r="I14" s="10"/>
      <c r="J14" s="10"/>
      <c r="K14" s="10"/>
      <c r="L14" s="10"/>
      <c r="M14" s="10"/>
      <c r="N14" s="10"/>
      <c r="O14" s="10"/>
      <c r="P14" s="10"/>
      <c r="Q14" s="10"/>
    </row>
    <row r="15" spans="1:17" ht="19.5" customHeight="1">
      <c r="A15" s="10"/>
      <c r="B15" s="10"/>
      <c r="C15" s="10"/>
      <c r="D15" s="10"/>
      <c r="E15" s="10"/>
      <c r="F15" s="10"/>
      <c r="G15" s="10"/>
      <c r="H15" s="10"/>
      <c r="I15" s="10"/>
      <c r="J15" s="10"/>
      <c r="K15" s="10"/>
      <c r="L15" s="10"/>
      <c r="M15" s="10"/>
      <c r="N15" s="10"/>
      <c r="O15" s="10"/>
      <c r="P15" s="10"/>
      <c r="Q15" s="10"/>
    </row>
    <row r="16" spans="1:17" ht="19.5" customHeight="1">
      <c r="A16" s="10"/>
      <c r="B16" s="10"/>
      <c r="C16" s="10"/>
      <c r="D16" s="10"/>
      <c r="E16" s="10"/>
      <c r="F16" s="10"/>
      <c r="G16" s="10"/>
      <c r="H16" s="10"/>
      <c r="I16" s="10"/>
      <c r="J16" s="10"/>
      <c r="K16" s="40"/>
      <c r="L16" s="10"/>
      <c r="M16" s="10"/>
      <c r="N16" s="10"/>
      <c r="O16" s="10"/>
      <c r="P16" s="10"/>
      <c r="Q16" s="10"/>
    </row>
    <row r="17" spans="1:17" ht="19.5" customHeight="1">
      <c r="A17" s="10"/>
      <c r="B17" s="10"/>
      <c r="C17" s="10"/>
      <c r="D17" s="10"/>
      <c r="E17" s="10"/>
      <c r="F17" s="10"/>
      <c r="G17" s="10"/>
      <c r="H17" s="10"/>
      <c r="I17" s="10"/>
      <c r="J17" s="10"/>
      <c r="K17" s="10"/>
      <c r="L17" s="10"/>
      <c r="M17" s="10"/>
      <c r="N17" s="10"/>
      <c r="O17" s="10"/>
      <c r="P17" s="10"/>
      <c r="Q17" s="10"/>
    </row>
    <row r="18" spans="1:17" ht="19.5" customHeight="1">
      <c r="A18" s="10"/>
      <c r="B18" s="10"/>
      <c r="C18" s="10"/>
      <c r="D18" s="10"/>
      <c r="E18" s="10"/>
      <c r="F18" s="10"/>
      <c r="G18" s="10"/>
      <c r="H18" s="10"/>
      <c r="I18" s="10"/>
      <c r="J18" s="10"/>
      <c r="K18" s="10"/>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horizontalDpi="600" verticalDpi="600" orientation="landscape" paperSize="9" scale="87"/>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workbookViewId="0" topLeftCell="A1">
      <selection activeCell="C16" sqref="C16"/>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5" t="s">
        <v>314</v>
      </c>
      <c r="B1" s="16"/>
      <c r="C1" s="16"/>
      <c r="D1" s="16"/>
      <c r="E1" s="16"/>
      <c r="F1" s="16"/>
      <c r="G1" s="16"/>
      <c r="H1" s="16"/>
      <c r="I1" s="16"/>
      <c r="J1" s="16"/>
      <c r="K1" s="16"/>
      <c r="L1" s="16"/>
      <c r="M1" s="16"/>
      <c r="N1" s="16"/>
      <c r="O1" s="16"/>
      <c r="P1" s="16"/>
      <c r="Q1" s="16"/>
      <c r="R1" s="41"/>
    </row>
    <row r="2" spans="1:18" ht="21.75" customHeight="1">
      <c r="A2" s="17" t="s">
        <v>315</v>
      </c>
      <c r="B2" s="17"/>
      <c r="C2" s="17"/>
      <c r="D2" s="17"/>
      <c r="E2" s="17"/>
      <c r="F2" s="17"/>
      <c r="G2" s="17"/>
      <c r="H2" s="17"/>
      <c r="I2" s="17"/>
      <c r="J2" s="17"/>
      <c r="K2" s="17"/>
      <c r="L2" s="17"/>
      <c r="M2" s="17"/>
      <c r="N2" s="17"/>
      <c r="O2" s="17"/>
      <c r="P2" s="17"/>
      <c r="Q2" s="17"/>
      <c r="R2" s="41"/>
    </row>
    <row r="3" spans="1:18" ht="11.25" customHeight="1">
      <c r="A3" s="18"/>
      <c r="B3" s="16"/>
      <c r="C3" s="16"/>
      <c r="D3" s="16"/>
      <c r="E3" s="16"/>
      <c r="F3" s="16"/>
      <c r="G3" s="16"/>
      <c r="H3" s="16"/>
      <c r="I3" s="16"/>
      <c r="J3" s="16"/>
      <c r="K3" s="16"/>
      <c r="L3" s="16"/>
      <c r="M3" s="16"/>
      <c r="N3" s="16"/>
      <c r="O3" s="16"/>
      <c r="P3" s="33" t="s">
        <v>294</v>
      </c>
      <c r="Q3" s="33"/>
      <c r="R3" s="41"/>
    </row>
    <row r="4" spans="1:18" ht="11.25" customHeight="1">
      <c r="A4" s="19" t="s">
        <v>167</v>
      </c>
      <c r="B4" s="19"/>
      <c r="C4" s="19"/>
      <c r="D4" s="19"/>
      <c r="E4" s="16"/>
      <c r="F4" s="16"/>
      <c r="G4" s="16"/>
      <c r="H4" s="16"/>
      <c r="I4" s="16"/>
      <c r="J4" s="16"/>
      <c r="K4" s="16"/>
      <c r="L4" s="16"/>
      <c r="M4" s="16"/>
      <c r="N4" s="16"/>
      <c r="O4" s="16"/>
      <c r="P4" s="34"/>
      <c r="Q4" s="34"/>
      <c r="R4" s="41"/>
    </row>
    <row r="5" spans="1:18" ht="30" customHeight="1">
      <c r="A5" s="20" t="s">
        <v>316</v>
      </c>
      <c r="B5" s="21"/>
      <c r="C5" s="21"/>
      <c r="D5" s="21"/>
      <c r="E5" s="22"/>
      <c r="F5" s="23" t="s">
        <v>235</v>
      </c>
      <c r="G5" s="23"/>
      <c r="H5" s="23"/>
      <c r="I5" s="23"/>
      <c r="J5" s="23"/>
      <c r="K5" s="23"/>
      <c r="L5" s="23"/>
      <c r="M5" s="23"/>
      <c r="N5" s="23"/>
      <c r="O5" s="23"/>
      <c r="P5" s="35"/>
      <c r="Q5" s="35"/>
      <c r="R5" s="41"/>
    </row>
    <row r="6" spans="1:18" ht="30" customHeight="1">
      <c r="A6" s="24" t="s">
        <v>317</v>
      </c>
      <c r="B6" s="24" t="s">
        <v>296</v>
      </c>
      <c r="C6" s="24" t="s">
        <v>318</v>
      </c>
      <c r="D6" s="24" t="s">
        <v>319</v>
      </c>
      <c r="E6" s="24" t="s">
        <v>320</v>
      </c>
      <c r="F6" s="23" t="s">
        <v>98</v>
      </c>
      <c r="G6" s="25" t="s">
        <v>74</v>
      </c>
      <c r="H6" s="26"/>
      <c r="I6" s="26"/>
      <c r="J6" s="26" t="s">
        <v>300</v>
      </c>
      <c r="K6" s="26" t="s">
        <v>76</v>
      </c>
      <c r="L6" s="26" t="s">
        <v>301</v>
      </c>
      <c r="M6" s="26" t="s">
        <v>78</v>
      </c>
      <c r="N6" s="26" t="s">
        <v>79</v>
      </c>
      <c r="O6" s="26" t="s">
        <v>82</v>
      </c>
      <c r="P6" s="26" t="s">
        <v>80</v>
      </c>
      <c r="Q6" s="26" t="s">
        <v>81</v>
      </c>
      <c r="R6" s="41"/>
    </row>
    <row r="7" spans="1:18" ht="25.5" customHeight="1">
      <c r="A7" s="27"/>
      <c r="B7" s="27"/>
      <c r="C7" s="27"/>
      <c r="D7" s="27"/>
      <c r="E7" s="27"/>
      <c r="F7" s="28"/>
      <c r="G7" s="29" t="s">
        <v>120</v>
      </c>
      <c r="H7" s="30" t="s">
        <v>85</v>
      </c>
      <c r="I7" s="26" t="s">
        <v>86</v>
      </c>
      <c r="J7" s="26"/>
      <c r="K7" s="26"/>
      <c r="L7" s="26"/>
      <c r="M7" s="26"/>
      <c r="N7" s="26"/>
      <c r="O7" s="26"/>
      <c r="P7" s="26"/>
      <c r="Q7" s="26"/>
      <c r="R7" s="41"/>
    </row>
    <row r="8" spans="1:18" ht="30" customHeight="1">
      <c r="A8" s="10" t="s">
        <v>321</v>
      </c>
      <c r="B8" s="10" t="s">
        <v>322</v>
      </c>
      <c r="C8" s="10" t="s">
        <v>304</v>
      </c>
      <c r="D8" s="10">
        <v>3</v>
      </c>
      <c r="E8" s="10" t="s">
        <v>323</v>
      </c>
      <c r="F8" s="10">
        <v>10</v>
      </c>
      <c r="G8" s="10">
        <v>10</v>
      </c>
      <c r="H8" s="10">
        <v>10</v>
      </c>
      <c r="I8" s="36"/>
      <c r="J8" s="36"/>
      <c r="K8" s="36"/>
      <c r="L8" s="36"/>
      <c r="M8" s="36"/>
      <c r="N8" s="37"/>
      <c r="O8" s="38"/>
      <c r="P8" s="37"/>
      <c r="Q8" s="42"/>
      <c r="R8" s="43"/>
    </row>
    <row r="9" spans="1:18" ht="21.75" customHeight="1">
      <c r="A9" s="31" t="s">
        <v>98</v>
      </c>
      <c r="B9" s="31"/>
      <c r="C9" s="31"/>
      <c r="D9" s="31"/>
      <c r="E9" s="31"/>
      <c r="F9" s="31">
        <f>SUM(F8)</f>
        <v>10</v>
      </c>
      <c r="G9" s="31">
        <f>SUM(G8)</f>
        <v>10</v>
      </c>
      <c r="H9" s="31">
        <f>SUM(H8)</f>
        <v>10</v>
      </c>
      <c r="I9" s="31"/>
      <c r="J9" s="31"/>
      <c r="K9" s="31"/>
      <c r="L9" s="31"/>
      <c r="M9" s="31"/>
      <c r="N9" s="31"/>
      <c r="O9" s="31"/>
      <c r="P9" s="39"/>
      <c r="Q9" s="31"/>
      <c r="R9" s="41"/>
    </row>
    <row r="10" spans="1:18" ht="21.75" customHeight="1">
      <c r="A10" s="31"/>
      <c r="B10" s="31"/>
      <c r="C10" s="31"/>
      <c r="D10" s="31"/>
      <c r="E10" s="31"/>
      <c r="F10" s="31"/>
      <c r="G10" s="31"/>
      <c r="H10" s="31"/>
      <c r="I10" s="31"/>
      <c r="J10" s="31"/>
      <c r="K10" s="31"/>
      <c r="L10" s="31"/>
      <c r="M10" s="31"/>
      <c r="N10" s="31"/>
      <c r="O10" s="31"/>
      <c r="P10" s="31"/>
      <c r="Q10" s="31"/>
      <c r="R10" s="41"/>
    </row>
    <row r="11" spans="1:18" ht="21.75" customHeight="1">
      <c r="A11" s="32"/>
      <c r="B11" s="32"/>
      <c r="C11" s="32"/>
      <c r="D11" s="32"/>
      <c r="E11" s="32"/>
      <c r="F11" s="31"/>
      <c r="G11" s="31"/>
      <c r="H11" s="31"/>
      <c r="I11" s="31"/>
      <c r="J11" s="31"/>
      <c r="K11" s="31"/>
      <c r="L11" s="31"/>
      <c r="M11" s="31"/>
      <c r="N11" s="31"/>
      <c r="O11" s="31"/>
      <c r="P11" s="31"/>
      <c r="Q11" s="31"/>
      <c r="R11" s="41"/>
    </row>
    <row r="12" spans="1:18" ht="21.75" customHeight="1">
      <c r="A12" s="32"/>
      <c r="B12" s="32"/>
      <c r="C12" s="32"/>
      <c r="D12" s="32"/>
      <c r="E12" s="32"/>
      <c r="F12" s="31"/>
      <c r="G12" s="31"/>
      <c r="H12" s="32"/>
      <c r="I12" s="31"/>
      <c r="J12" s="31"/>
      <c r="K12" s="31"/>
      <c r="L12" s="31"/>
      <c r="M12" s="32"/>
      <c r="N12" s="32"/>
      <c r="O12" s="31"/>
      <c r="P12" s="31"/>
      <c r="Q12" s="31"/>
      <c r="R12" s="41"/>
    </row>
    <row r="13" spans="1:18" ht="21.75" customHeight="1">
      <c r="A13" s="32"/>
      <c r="B13" s="32"/>
      <c r="C13" s="32"/>
      <c r="D13" s="32"/>
      <c r="E13" s="32"/>
      <c r="F13" s="31"/>
      <c r="G13" s="31"/>
      <c r="H13" s="32"/>
      <c r="I13" s="31"/>
      <c r="J13" s="31"/>
      <c r="K13" s="31"/>
      <c r="L13" s="32"/>
      <c r="M13" s="32"/>
      <c r="N13" s="32"/>
      <c r="O13" s="31"/>
      <c r="P13" s="31"/>
      <c r="Q13" s="31"/>
      <c r="R13" s="41"/>
    </row>
    <row r="14" spans="1:18" ht="21.75" customHeight="1">
      <c r="A14" s="32"/>
      <c r="B14" s="32"/>
      <c r="C14" s="32"/>
      <c r="D14" s="32"/>
      <c r="E14" s="32"/>
      <c r="F14" s="31"/>
      <c r="G14" s="31"/>
      <c r="H14" s="31"/>
      <c r="I14" s="31"/>
      <c r="J14" s="31"/>
      <c r="K14" s="32"/>
      <c r="L14" s="32"/>
      <c r="M14" s="32"/>
      <c r="N14" s="32"/>
      <c r="O14" s="31"/>
      <c r="P14" s="31"/>
      <c r="Q14" s="32"/>
      <c r="R14" s="41"/>
    </row>
    <row r="15" spans="1:18" ht="21.75" customHeight="1">
      <c r="A15" s="32"/>
      <c r="B15" s="32"/>
      <c r="C15" s="32"/>
      <c r="D15" s="32"/>
      <c r="E15" s="32"/>
      <c r="F15" s="32"/>
      <c r="G15" s="32"/>
      <c r="H15" s="32"/>
      <c r="I15" s="32"/>
      <c r="J15" s="32"/>
      <c r="K15" s="32"/>
      <c r="L15" s="32"/>
      <c r="M15" s="32"/>
      <c r="N15" s="32"/>
      <c r="O15" s="31"/>
      <c r="P15" s="32"/>
      <c r="Q15" s="32"/>
      <c r="R15" s="41"/>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10"/>
      <c r="L17" s="10"/>
      <c r="M17" s="10"/>
      <c r="N17" s="10"/>
      <c r="O17" s="10"/>
      <c r="P17" s="10"/>
      <c r="Q17" s="10"/>
    </row>
    <row r="18" spans="1:17" ht="19.5" customHeight="1">
      <c r="A18" s="10"/>
      <c r="B18" s="10"/>
      <c r="C18" s="10"/>
      <c r="D18" s="10"/>
      <c r="E18" s="10"/>
      <c r="F18" s="10"/>
      <c r="G18" s="10"/>
      <c r="H18" s="10"/>
      <c r="I18" s="10"/>
      <c r="J18" s="10"/>
      <c r="K18" s="40"/>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row r="23" spans="1:17" ht="19.5" customHeight="1">
      <c r="A23" s="10"/>
      <c r="B23" s="10"/>
      <c r="C23" s="10"/>
      <c r="D23" s="10"/>
      <c r="E23" s="10"/>
      <c r="F23" s="10"/>
      <c r="G23" s="10"/>
      <c r="H23" s="10"/>
      <c r="I23" s="10"/>
      <c r="J23" s="10"/>
      <c r="K23" s="10"/>
      <c r="L23" s="10"/>
      <c r="M23" s="10"/>
      <c r="N23" s="10"/>
      <c r="O23" s="10"/>
      <c r="P23" s="10"/>
      <c r="Q23" s="10"/>
    </row>
  </sheetData>
  <sheetProtection formatCells="0" formatColumns="0" formatRows="0"/>
  <mergeCells count="20">
    <mergeCell ref="A2:Q2"/>
    <mergeCell ref="P3:Q3"/>
    <mergeCell ref="A4:D4"/>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horizontalDpi="600" verticalDpi="600" orientation="landscape" paperSize="9" scale="9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7"/>
  <sheetViews>
    <sheetView view="pageBreakPreview" zoomScaleSheetLayoutView="100" workbookViewId="0" topLeftCell="B1">
      <selection activeCell="E7" sqref="E7"/>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324</v>
      </c>
    </row>
    <row r="2" spans="2:5" ht="46.5" customHeight="1">
      <c r="B2" s="2" t="s">
        <v>325</v>
      </c>
      <c r="C2" s="2"/>
      <c r="D2" s="2"/>
      <c r="E2" s="3" t="s">
        <v>3</v>
      </c>
    </row>
    <row r="3" spans="2:5" ht="24.75" customHeight="1">
      <c r="B3" s="4" t="s">
        <v>167</v>
      </c>
      <c r="C3" s="2"/>
      <c r="D3" s="2"/>
      <c r="E3" s="3"/>
    </row>
    <row r="4" spans="2:5" ht="24" customHeight="1">
      <c r="B4" s="5" t="s">
        <v>326</v>
      </c>
      <c r="C4" s="5" t="s">
        <v>327</v>
      </c>
      <c r="D4" s="5" t="s">
        <v>328</v>
      </c>
      <c r="E4" s="6" t="s">
        <v>329</v>
      </c>
    </row>
    <row r="5" spans="2:5" ht="24" customHeight="1">
      <c r="B5" s="5"/>
      <c r="C5" s="5"/>
      <c r="D5" s="5"/>
      <c r="E5" s="7"/>
    </row>
    <row r="6" spans="2:5" ht="24" customHeight="1">
      <c r="B6" s="8" t="s">
        <v>330</v>
      </c>
      <c r="C6" s="9"/>
      <c r="D6" s="10"/>
      <c r="E6" s="10"/>
    </row>
    <row r="7" spans="2:5" ht="24" customHeight="1">
      <c r="B7" s="8" t="s">
        <v>331</v>
      </c>
      <c r="C7" s="11">
        <v>1</v>
      </c>
      <c r="D7" s="10">
        <v>241</v>
      </c>
      <c r="E7" s="10">
        <v>127.9</v>
      </c>
    </row>
    <row r="8" spans="2:5" ht="24" customHeight="1">
      <c r="B8" s="12" t="s">
        <v>332</v>
      </c>
      <c r="C8" s="11">
        <v>2</v>
      </c>
      <c r="D8" s="10">
        <v>0</v>
      </c>
      <c r="E8" s="10">
        <v>0</v>
      </c>
    </row>
    <row r="9" spans="2:5" ht="24" customHeight="1">
      <c r="B9" s="12" t="s">
        <v>333</v>
      </c>
      <c r="C9" s="11">
        <v>3</v>
      </c>
      <c r="D9" s="10"/>
      <c r="E9" s="10"/>
    </row>
    <row r="10" spans="2:5" ht="24" customHeight="1">
      <c r="B10" s="12" t="s">
        <v>334</v>
      </c>
      <c r="C10" s="13">
        <v>4</v>
      </c>
      <c r="D10" s="10">
        <v>92</v>
      </c>
      <c r="E10" s="10">
        <v>112.16</v>
      </c>
    </row>
    <row r="11" spans="2:5" ht="24" customHeight="1">
      <c r="B11" s="12" t="s">
        <v>335</v>
      </c>
      <c r="C11" s="11">
        <v>5</v>
      </c>
      <c r="D11" s="10">
        <v>7</v>
      </c>
      <c r="E11" s="10">
        <v>89.8</v>
      </c>
    </row>
    <row r="12" spans="2:5" ht="24" customHeight="1">
      <c r="B12" s="12" t="s">
        <v>336</v>
      </c>
      <c r="C12" s="11">
        <v>6</v>
      </c>
      <c r="D12" s="10">
        <v>4</v>
      </c>
      <c r="E12" s="10">
        <v>1.59</v>
      </c>
    </row>
    <row r="13" spans="2:5" ht="24" customHeight="1">
      <c r="B13" s="12" t="s">
        <v>337</v>
      </c>
      <c r="C13" s="11">
        <v>7</v>
      </c>
      <c r="D13" s="10"/>
      <c r="E13" s="10"/>
    </row>
    <row r="14" spans="2:5" ht="24" customHeight="1">
      <c r="B14" s="12" t="s">
        <v>338</v>
      </c>
      <c r="C14" s="11">
        <v>8</v>
      </c>
      <c r="D14" s="10"/>
      <c r="E14" s="10"/>
    </row>
    <row r="15" spans="2:5" ht="24" customHeight="1">
      <c r="B15" s="12" t="s">
        <v>339</v>
      </c>
      <c r="C15" s="11">
        <v>9</v>
      </c>
      <c r="D15" s="10"/>
      <c r="E15" s="10"/>
    </row>
    <row r="16" spans="2:5" ht="24" customHeight="1">
      <c r="B16" s="14" t="s">
        <v>340</v>
      </c>
      <c r="C16" s="11">
        <v>10</v>
      </c>
      <c r="D16" s="10">
        <v>145</v>
      </c>
      <c r="E16" s="10">
        <v>14.15</v>
      </c>
    </row>
    <row r="17" spans="2:5" ht="24" customHeight="1">
      <c r="B17" s="9" t="s">
        <v>341</v>
      </c>
      <c r="C17" s="11">
        <v>11</v>
      </c>
      <c r="D17" s="10">
        <v>145</v>
      </c>
      <c r="E17" s="10">
        <v>14.15</v>
      </c>
    </row>
  </sheetData>
  <sheetProtection/>
  <mergeCells count="5">
    <mergeCell ref="B2:D2"/>
    <mergeCell ref="B4:B5"/>
    <mergeCell ref="C4:C5"/>
    <mergeCell ref="D4:D5"/>
    <mergeCell ref="E4:E5"/>
  </mergeCells>
  <printOptions/>
  <pageMargins left="0.75" right="0.75" top="1" bottom="1" header="0.51" footer="0.51"/>
  <pageSetup horizontalDpi="600" verticalDpi="600" orientation="portrait" paperSize="9" scale="95"/>
</worksheet>
</file>

<file path=xl/worksheets/sheet17.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F6" sqref="F6"/>
    </sheetView>
  </sheetViews>
  <sheetFormatPr defaultColWidth="15.5" defaultRowHeight="25.5" customHeight="1"/>
  <sheetData>
    <row r="1" ht="21.75" customHeight="1">
      <c r="A1" s="49" t="s">
        <v>70</v>
      </c>
    </row>
    <row r="2" spans="1:13" ht="36" customHeight="1">
      <c r="A2" s="100" t="s">
        <v>71</v>
      </c>
      <c r="B2" s="100"/>
      <c r="C2" s="100"/>
      <c r="D2" s="100"/>
      <c r="E2" s="100"/>
      <c r="F2" s="100"/>
      <c r="G2" s="100"/>
      <c r="H2" s="100"/>
      <c r="I2" s="100"/>
      <c r="J2" s="100"/>
      <c r="K2" s="100"/>
      <c r="L2" s="100"/>
      <c r="M2" s="100"/>
    </row>
    <row r="3" spans="1:13" ht="16.5" customHeight="1">
      <c r="A3" t="s">
        <v>2</v>
      </c>
      <c r="M3" t="s">
        <v>3</v>
      </c>
    </row>
    <row r="4" spans="1:13" ht="20.25" customHeight="1">
      <c r="A4" s="227" t="s">
        <v>72</v>
      </c>
      <c r="B4" s="227"/>
      <c r="C4" s="227" t="s">
        <v>73</v>
      </c>
      <c r="D4" s="227" t="s">
        <v>74</v>
      </c>
      <c r="E4" s="227"/>
      <c r="F4" s="227" t="s">
        <v>75</v>
      </c>
      <c r="G4" s="227" t="s">
        <v>76</v>
      </c>
      <c r="H4" s="227" t="s">
        <v>77</v>
      </c>
      <c r="I4" s="227" t="s">
        <v>78</v>
      </c>
      <c r="J4" s="227" t="s">
        <v>79</v>
      </c>
      <c r="K4" s="227" t="s">
        <v>80</v>
      </c>
      <c r="L4" s="227" t="s">
        <v>81</v>
      </c>
      <c r="M4" s="227" t="s">
        <v>82</v>
      </c>
    </row>
    <row r="5" spans="1:13" ht="25.5" customHeight="1">
      <c r="A5" s="227" t="s">
        <v>83</v>
      </c>
      <c r="B5" s="227" t="s">
        <v>84</v>
      </c>
      <c r="C5" s="227"/>
      <c r="D5" s="227" t="s">
        <v>85</v>
      </c>
      <c r="E5" s="227" t="s">
        <v>86</v>
      </c>
      <c r="F5" s="227"/>
      <c r="G5" s="227"/>
      <c r="H5" s="227"/>
      <c r="I5" s="227"/>
      <c r="J5" s="227"/>
      <c r="K5" s="227"/>
      <c r="L5" s="227"/>
      <c r="M5" s="227"/>
    </row>
    <row r="6" spans="1:13" s="48" customFormat="1" ht="25.5" customHeight="1">
      <c r="A6" s="228" t="s">
        <v>87</v>
      </c>
      <c r="B6" s="124" t="s">
        <v>88</v>
      </c>
      <c r="C6" s="126">
        <v>240.94</v>
      </c>
      <c r="D6" s="126">
        <v>212.14</v>
      </c>
      <c r="E6" s="126">
        <v>28.8</v>
      </c>
      <c r="F6" s="126"/>
      <c r="G6" s="126"/>
      <c r="H6" s="126"/>
      <c r="I6" s="126"/>
      <c r="J6" s="126"/>
      <c r="K6" s="126"/>
      <c r="L6" s="126"/>
      <c r="M6" s="127"/>
    </row>
    <row r="7" spans="1:13" s="48" customFormat="1" ht="25.5" customHeight="1">
      <c r="A7" s="229"/>
      <c r="B7" s="229"/>
      <c r="C7" s="183"/>
      <c r="D7" s="183"/>
      <c r="E7" s="183"/>
      <c r="F7" s="183"/>
      <c r="G7" s="183"/>
      <c r="H7" s="183"/>
      <c r="I7" s="183"/>
      <c r="J7" s="183"/>
      <c r="K7" s="183"/>
      <c r="L7" s="183"/>
      <c r="M7" s="183"/>
    </row>
    <row r="8" spans="1:15" ht="25.5" customHeight="1">
      <c r="A8" s="129" t="s">
        <v>89</v>
      </c>
      <c r="B8" s="129"/>
      <c r="C8" s="129"/>
      <c r="D8" s="129"/>
      <c r="E8" s="129"/>
      <c r="F8" s="129"/>
      <c r="G8" s="129"/>
      <c r="H8" s="129"/>
      <c r="I8" s="129"/>
      <c r="J8" s="129"/>
      <c r="K8" s="129"/>
      <c r="L8" s="76"/>
      <c r="M8" s="76"/>
      <c r="N8" s="76"/>
      <c r="O8" s="76"/>
    </row>
    <row r="9" spans="1:15" ht="25.5" customHeight="1">
      <c r="A9" s="76"/>
      <c r="B9" s="76"/>
      <c r="C9" s="76"/>
      <c r="D9" s="76"/>
      <c r="E9" s="76"/>
      <c r="F9" s="76"/>
      <c r="H9" s="76"/>
      <c r="I9" s="76"/>
      <c r="J9" s="76"/>
      <c r="K9" s="76"/>
      <c r="L9" s="76"/>
      <c r="N9" s="76"/>
      <c r="O9" s="76"/>
    </row>
    <row r="10" spans="1:5" ht="25.5" customHeight="1">
      <c r="A10" s="76"/>
      <c r="B10" s="76"/>
      <c r="C10" s="76"/>
      <c r="E10" s="76"/>
    </row>
    <row r="11" spans="2:4" ht="25.5" customHeight="1">
      <c r="B11" s="76"/>
      <c r="C11" s="76"/>
      <c r="D11" s="76"/>
    </row>
    <row r="12" spans="2:4" ht="25.5" customHeight="1">
      <c r="B12" s="76"/>
      <c r="C12" s="76"/>
      <c r="D12" s="76"/>
    </row>
    <row r="13" spans="3:4" ht="25.5" customHeight="1">
      <c r="C13" s="76"/>
      <c r="D13" s="76"/>
    </row>
    <row r="14" ht="25.5" customHeight="1">
      <c r="D14" s="76"/>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23"/>
  <sheetViews>
    <sheetView showGridLines="0" showZeros="0" view="pageBreakPreview" zoomScaleSheetLayoutView="100" workbookViewId="0" topLeftCell="A1">
      <selection activeCell="E9" sqref="E9"/>
    </sheetView>
  </sheetViews>
  <sheetFormatPr defaultColWidth="9.16015625" defaultRowHeight="12.75" customHeight="1"/>
  <cols>
    <col min="1" max="1" width="5.83203125" style="0" customWidth="1"/>
    <col min="2" max="2" width="6.16015625" style="0" customWidth="1"/>
    <col min="3" max="3" width="7" style="0" customWidth="1"/>
    <col min="4" max="4" width="16.33203125" style="0" customWidth="1"/>
    <col min="5" max="10" width="15.5" style="0" customWidth="1"/>
    <col min="11" max="11" width="13.66015625" style="0" customWidth="1"/>
    <col min="12" max="15" width="15.5" style="0" customWidth="1"/>
  </cols>
  <sheetData>
    <row r="1" spans="2:5" ht="21.75" customHeight="1">
      <c r="B1" s="220" t="s">
        <v>90</v>
      </c>
      <c r="C1" s="220"/>
      <c r="D1" s="220"/>
      <c r="E1" s="220"/>
    </row>
    <row r="2" spans="1:15" ht="43.5" customHeight="1">
      <c r="A2" s="221" t="s">
        <v>91</v>
      </c>
      <c r="B2" s="221"/>
      <c r="C2" s="221"/>
      <c r="D2" s="221"/>
      <c r="E2" s="221"/>
      <c r="F2" s="221"/>
      <c r="G2" s="221"/>
      <c r="H2" s="221"/>
      <c r="I2" s="221"/>
      <c r="J2" s="221"/>
      <c r="K2" s="221"/>
      <c r="L2" s="221"/>
      <c r="M2" s="221"/>
      <c r="N2" s="221"/>
      <c r="O2" s="221"/>
    </row>
    <row r="3" spans="1:15" ht="16.5" customHeight="1">
      <c r="A3" s="135" t="s">
        <v>2</v>
      </c>
      <c r="B3" s="135"/>
      <c r="C3" s="135"/>
      <c r="D3" s="135"/>
      <c r="E3" s="135"/>
      <c r="N3" s="226" t="s">
        <v>3</v>
      </c>
      <c r="O3" s="226"/>
    </row>
    <row r="4" spans="1:15" ht="20.25" customHeight="1">
      <c r="A4" s="102" t="s">
        <v>92</v>
      </c>
      <c r="B4" s="102"/>
      <c r="C4" s="102"/>
      <c r="D4" s="120"/>
      <c r="E4" s="102" t="s">
        <v>73</v>
      </c>
      <c r="F4" s="222" t="s">
        <v>74</v>
      </c>
      <c r="G4" s="120"/>
      <c r="H4" s="130" t="s">
        <v>75</v>
      </c>
      <c r="I4" s="130" t="s">
        <v>76</v>
      </c>
      <c r="J4" s="130" t="s">
        <v>77</v>
      </c>
      <c r="K4" s="130" t="s">
        <v>78</v>
      </c>
      <c r="L4" s="130" t="s">
        <v>79</v>
      </c>
      <c r="M4" s="130" t="s">
        <v>80</v>
      </c>
      <c r="N4" s="131" t="s">
        <v>81</v>
      </c>
      <c r="O4" s="165" t="s">
        <v>82</v>
      </c>
    </row>
    <row r="5" spans="1:15" ht="25.5" customHeight="1">
      <c r="A5" s="102" t="s">
        <v>93</v>
      </c>
      <c r="B5" s="102"/>
      <c r="C5" s="121"/>
      <c r="D5" s="121" t="s">
        <v>94</v>
      </c>
      <c r="E5" s="102"/>
      <c r="F5" s="223" t="s">
        <v>85</v>
      </c>
      <c r="G5" s="130" t="s">
        <v>86</v>
      </c>
      <c r="H5" s="130"/>
      <c r="I5" s="130"/>
      <c r="J5" s="130"/>
      <c r="K5" s="130"/>
      <c r="L5" s="130"/>
      <c r="M5" s="130"/>
      <c r="N5" s="130"/>
      <c r="O5" s="103"/>
    </row>
    <row r="6" spans="1:15" ht="25.5" customHeight="1">
      <c r="A6" s="122" t="s">
        <v>95</v>
      </c>
      <c r="B6" s="122" t="s">
        <v>96</v>
      </c>
      <c r="C6" s="123" t="s">
        <v>97</v>
      </c>
      <c r="D6" s="120"/>
      <c r="E6" s="106"/>
      <c r="F6" s="224"/>
      <c r="G6" s="132"/>
      <c r="H6" s="132"/>
      <c r="I6" s="132"/>
      <c r="J6" s="132"/>
      <c r="K6" s="132"/>
      <c r="L6" s="132"/>
      <c r="M6" s="132"/>
      <c r="N6" s="132"/>
      <c r="O6" s="107"/>
    </row>
    <row r="7" spans="1:15" ht="25.5" customHeight="1">
      <c r="A7" s="123"/>
      <c r="B7" s="123"/>
      <c r="C7" s="123"/>
      <c r="D7" s="120" t="s">
        <v>98</v>
      </c>
      <c r="E7" s="132">
        <f>F7+G7</f>
        <v>240.94</v>
      </c>
      <c r="F7" s="132">
        <f>F8</f>
        <v>212.14</v>
      </c>
      <c r="G7" s="132">
        <f>G8</f>
        <v>28.8</v>
      </c>
      <c r="H7" s="132"/>
      <c r="I7" s="132"/>
      <c r="J7" s="132"/>
      <c r="K7" s="132"/>
      <c r="L7" s="132"/>
      <c r="M7" s="132"/>
      <c r="N7" s="132"/>
      <c r="O7" s="107"/>
    </row>
    <row r="8" spans="1:15" ht="25.5" customHeight="1">
      <c r="A8" s="123">
        <v>224</v>
      </c>
      <c r="B8" s="123"/>
      <c r="C8" s="123"/>
      <c r="D8" s="167" t="s">
        <v>99</v>
      </c>
      <c r="E8" s="132">
        <f>F8+G8</f>
        <v>240.94</v>
      </c>
      <c r="F8" s="132">
        <f>F9+F14</f>
        <v>212.14</v>
      </c>
      <c r="G8" s="132">
        <f>G9+G14</f>
        <v>28.8</v>
      </c>
      <c r="H8" s="132"/>
      <c r="I8" s="132"/>
      <c r="J8" s="132"/>
      <c r="K8" s="132"/>
      <c r="L8" s="132"/>
      <c r="M8" s="132"/>
      <c r="N8" s="132"/>
      <c r="O8" s="107"/>
    </row>
    <row r="9" spans="1:15" ht="25.5" customHeight="1">
      <c r="A9" s="123">
        <v>224</v>
      </c>
      <c r="B9" s="188">
        <v>1</v>
      </c>
      <c r="C9" s="188"/>
      <c r="D9" s="120" t="s">
        <v>100</v>
      </c>
      <c r="E9" s="132">
        <f>F9+G9</f>
        <v>235.5</v>
      </c>
      <c r="F9" s="132">
        <f>F10+F11+F12+F13</f>
        <v>206.7</v>
      </c>
      <c r="G9" s="132">
        <f>G10+G11+G12+G13</f>
        <v>28.8</v>
      </c>
      <c r="H9" s="132"/>
      <c r="I9" s="132"/>
      <c r="J9" s="132"/>
      <c r="K9" s="132"/>
      <c r="L9" s="132"/>
      <c r="M9" s="132"/>
      <c r="N9" s="132"/>
      <c r="O9" s="107"/>
    </row>
    <row r="10" spans="1:15" ht="25.5" customHeight="1">
      <c r="A10" s="123">
        <v>224</v>
      </c>
      <c r="B10" s="188">
        <v>1</v>
      </c>
      <c r="C10" s="188">
        <v>1</v>
      </c>
      <c r="D10" s="120" t="s">
        <v>101</v>
      </c>
      <c r="E10" s="132">
        <f>F10+G10</f>
        <v>98.7</v>
      </c>
      <c r="F10" s="132">
        <v>98.7</v>
      </c>
      <c r="G10" s="132"/>
      <c r="H10" s="132"/>
      <c r="I10" s="132"/>
      <c r="J10" s="132"/>
      <c r="K10" s="132"/>
      <c r="L10" s="132"/>
      <c r="M10" s="132"/>
      <c r="N10" s="132"/>
      <c r="O10" s="107"/>
    </row>
    <row r="11" spans="1:15" ht="25.5" customHeight="1">
      <c r="A11" s="123">
        <v>224</v>
      </c>
      <c r="B11" s="188">
        <v>1</v>
      </c>
      <c r="C11" s="188">
        <v>2</v>
      </c>
      <c r="D11" s="120" t="s">
        <v>102</v>
      </c>
      <c r="E11" s="132">
        <f aca="true" t="shared" si="0" ref="E11:E16">F11+G11</f>
        <v>98.8</v>
      </c>
      <c r="F11" s="132">
        <v>70</v>
      </c>
      <c r="G11" s="132">
        <v>28.8</v>
      </c>
      <c r="H11" s="132"/>
      <c r="I11" s="132"/>
      <c r="J11" s="132"/>
      <c r="K11" s="132"/>
      <c r="L11" s="132"/>
      <c r="M11" s="132"/>
      <c r="N11" s="132"/>
      <c r="O11" s="107"/>
    </row>
    <row r="12" spans="1:15" ht="25.5" customHeight="1">
      <c r="A12" s="123">
        <v>224</v>
      </c>
      <c r="B12" s="188">
        <v>1</v>
      </c>
      <c r="C12" s="188">
        <v>6</v>
      </c>
      <c r="D12" s="136" t="s">
        <v>103</v>
      </c>
      <c r="E12" s="132">
        <f t="shared" si="0"/>
        <v>28</v>
      </c>
      <c r="F12" s="132">
        <v>28</v>
      </c>
      <c r="G12" s="132"/>
      <c r="H12" s="132"/>
      <c r="I12" s="132"/>
      <c r="J12" s="132"/>
      <c r="K12" s="132"/>
      <c r="L12" s="132"/>
      <c r="M12" s="132"/>
      <c r="N12" s="132"/>
      <c r="O12" s="107"/>
    </row>
    <row r="13" spans="1:15" ht="25.5" customHeight="1">
      <c r="A13" s="123">
        <v>224</v>
      </c>
      <c r="B13" s="188">
        <v>1</v>
      </c>
      <c r="C13" s="188">
        <v>8</v>
      </c>
      <c r="D13" s="136" t="s">
        <v>104</v>
      </c>
      <c r="E13" s="132">
        <f t="shared" si="0"/>
        <v>10</v>
      </c>
      <c r="F13" s="132">
        <v>10</v>
      </c>
      <c r="G13" s="132"/>
      <c r="H13" s="132"/>
      <c r="I13" s="132"/>
      <c r="J13" s="132"/>
      <c r="K13" s="132"/>
      <c r="L13" s="132"/>
      <c r="M13" s="132"/>
      <c r="N13" s="132"/>
      <c r="O13" s="107"/>
    </row>
    <row r="14" spans="1:15" ht="25.5" customHeight="1">
      <c r="A14" s="123">
        <v>221</v>
      </c>
      <c r="B14" s="123"/>
      <c r="C14" s="123"/>
      <c r="D14" s="120" t="s">
        <v>105</v>
      </c>
      <c r="E14" s="132">
        <f t="shared" si="0"/>
        <v>5.44</v>
      </c>
      <c r="F14" s="132">
        <v>5.44</v>
      </c>
      <c r="G14" s="132"/>
      <c r="H14" s="132"/>
      <c r="I14" s="132"/>
      <c r="J14" s="132"/>
      <c r="K14" s="132"/>
      <c r="L14" s="132"/>
      <c r="M14" s="132"/>
      <c r="N14" s="132"/>
      <c r="O14" s="107"/>
    </row>
    <row r="15" spans="1:15" s="48" customFormat="1" ht="25.5" customHeight="1">
      <c r="A15" s="123">
        <v>221</v>
      </c>
      <c r="B15" s="188">
        <v>2</v>
      </c>
      <c r="C15" s="188"/>
      <c r="D15" s="120" t="s">
        <v>106</v>
      </c>
      <c r="E15" s="132">
        <f t="shared" si="0"/>
        <v>5.44</v>
      </c>
      <c r="F15" s="126">
        <v>5.44</v>
      </c>
      <c r="G15" s="126"/>
      <c r="H15" s="126"/>
      <c r="I15" s="126"/>
      <c r="J15" s="126"/>
      <c r="K15" s="126"/>
      <c r="L15" s="126"/>
      <c r="M15" s="126"/>
      <c r="N15" s="126"/>
      <c r="O15" s="127"/>
    </row>
    <row r="16" spans="1:18" ht="25.5" customHeight="1">
      <c r="A16" s="190">
        <v>221</v>
      </c>
      <c r="B16" s="189">
        <v>2</v>
      </c>
      <c r="C16" s="189">
        <v>1</v>
      </c>
      <c r="D16" s="102" t="s">
        <v>107</v>
      </c>
      <c r="E16" s="225">
        <f t="shared" si="0"/>
        <v>5.44</v>
      </c>
      <c r="F16" s="225">
        <v>5.44</v>
      </c>
      <c r="G16" s="40"/>
      <c r="H16" s="40"/>
      <c r="I16" s="40"/>
      <c r="J16" s="40"/>
      <c r="K16" s="40"/>
      <c r="L16" s="40"/>
      <c r="M16" s="40"/>
      <c r="N16" s="40"/>
      <c r="O16" s="40"/>
      <c r="P16" s="76"/>
      <c r="Q16" s="76"/>
      <c r="R16" s="76"/>
    </row>
    <row r="17" spans="1:18" ht="25.5" customHeight="1">
      <c r="A17" s="129" t="s">
        <v>108</v>
      </c>
      <c r="B17" s="129"/>
      <c r="C17" s="129"/>
      <c r="D17" s="129"/>
      <c r="E17" s="129"/>
      <c r="F17" s="129"/>
      <c r="G17" s="129"/>
      <c r="H17" s="129"/>
      <c r="I17" s="129"/>
      <c r="J17" s="129"/>
      <c r="K17" s="129"/>
      <c r="L17" s="129"/>
      <c r="M17" s="129"/>
      <c r="O17" s="76"/>
      <c r="P17" s="76"/>
      <c r="Q17" s="76"/>
      <c r="R17" s="76"/>
    </row>
    <row r="18" spans="2:18" ht="25.5" customHeight="1">
      <c r="B18" s="76"/>
      <c r="C18" s="76"/>
      <c r="D18" s="76"/>
      <c r="E18" s="76"/>
      <c r="F18" s="76"/>
      <c r="H18" s="76"/>
      <c r="R18" s="76"/>
    </row>
    <row r="19" spans="3:6" ht="25.5" customHeight="1">
      <c r="C19" s="76"/>
      <c r="D19" s="76"/>
      <c r="E19" s="76"/>
      <c r="F19" s="76"/>
    </row>
    <row r="20" spans="4:6" ht="25.5" customHeight="1">
      <c r="D20" s="76"/>
      <c r="E20" s="76"/>
      <c r="F20" s="76"/>
    </row>
    <row r="21" spans="4:6" ht="25.5" customHeight="1">
      <c r="D21" s="76"/>
      <c r="E21" s="76"/>
      <c r="F21" s="76"/>
    </row>
    <row r="22" ht="25.5" customHeight="1">
      <c r="E22" s="76"/>
    </row>
    <row r="23" spans="5:6" ht="25.5" customHeight="1">
      <c r="E23" s="76"/>
      <c r="F23" s="76"/>
    </row>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sheetData>
  <sheetProtection/>
  <mergeCells count="20">
    <mergeCell ref="B1:E1"/>
    <mergeCell ref="A2:O2"/>
    <mergeCell ref="A3:E3"/>
    <mergeCell ref="N3:O3"/>
    <mergeCell ref="A4:D4"/>
    <mergeCell ref="F4:G4"/>
    <mergeCell ref="A5:C5"/>
    <mergeCell ref="A17:M17"/>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73"/>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22"/>
  <sheetViews>
    <sheetView showGridLines="0" showZeros="0" view="pageBreakPreview" zoomScaleSheetLayoutView="100" workbookViewId="0" topLeftCell="A1">
      <selection activeCell="F13" sqref="F13"/>
    </sheetView>
  </sheetViews>
  <sheetFormatPr defaultColWidth="14.33203125" defaultRowHeight="17.25" customHeight="1"/>
  <cols>
    <col min="1" max="1" width="6.33203125" style="0" customWidth="1"/>
    <col min="2" max="2" width="6.16015625" style="0" customWidth="1"/>
    <col min="3" max="3" width="7" style="0" customWidth="1"/>
    <col min="4" max="4" width="16.5" style="0" customWidth="1"/>
    <col min="5" max="5" width="14.16015625" style="0" customWidth="1"/>
    <col min="6" max="6" width="14.33203125" style="0" customWidth="1"/>
    <col min="7" max="8" width="15.5" style="0" customWidth="1"/>
    <col min="9" max="9" width="14.33203125" style="0" customWidth="1"/>
    <col min="10" max="17" width="15.5" style="0" customWidth="1"/>
  </cols>
  <sheetData>
    <row r="1" ht="31.5" customHeight="1">
      <c r="A1" s="49" t="s">
        <v>109</v>
      </c>
    </row>
    <row r="2" spans="1:25" ht="36" customHeight="1">
      <c r="A2" s="100" t="s">
        <v>110</v>
      </c>
      <c r="B2" s="100"/>
      <c r="C2" s="100"/>
      <c r="D2" s="100"/>
      <c r="E2" s="100"/>
      <c r="F2" s="100"/>
      <c r="G2" s="100"/>
      <c r="H2" s="100"/>
      <c r="I2" s="100"/>
      <c r="J2" s="100"/>
      <c r="K2" s="100"/>
      <c r="L2" s="100"/>
      <c r="M2" s="100"/>
      <c r="N2" s="100"/>
      <c r="O2" s="100"/>
      <c r="P2" s="100"/>
      <c r="Q2" s="100"/>
      <c r="R2" s="100"/>
      <c r="S2" s="100"/>
      <c r="T2" s="100"/>
      <c r="U2" s="100"/>
      <c r="V2" s="100"/>
      <c r="W2" s="100"/>
      <c r="X2" s="100"/>
      <c r="Y2" s="100"/>
    </row>
    <row r="3" spans="1:25" ht="16.5" customHeight="1">
      <c r="A3" s="219" t="s">
        <v>2</v>
      </c>
      <c r="B3" s="219"/>
      <c r="C3" s="219"/>
      <c r="D3" s="135"/>
      <c r="Y3" s="133" t="s">
        <v>111</v>
      </c>
    </row>
    <row r="4" spans="1:25" ht="20.25" customHeight="1">
      <c r="A4" s="102" t="s">
        <v>112</v>
      </c>
      <c r="B4" s="102"/>
      <c r="C4" s="102"/>
      <c r="D4" s="120"/>
      <c r="E4" s="121" t="s">
        <v>73</v>
      </c>
      <c r="F4" s="106" t="s">
        <v>113</v>
      </c>
      <c r="G4" s="106"/>
      <c r="H4" s="106"/>
      <c r="I4" s="120"/>
      <c r="J4" s="130" t="s">
        <v>114</v>
      </c>
      <c r="K4" s="130"/>
      <c r="L4" s="130"/>
      <c r="M4" s="130"/>
      <c r="N4" s="130"/>
      <c r="O4" s="130"/>
      <c r="P4" s="130"/>
      <c r="Q4" s="130"/>
      <c r="R4" s="130"/>
      <c r="S4" s="130"/>
      <c r="T4" s="130"/>
      <c r="U4" s="103" t="s">
        <v>115</v>
      </c>
      <c r="V4" s="103" t="s">
        <v>116</v>
      </c>
      <c r="W4" s="103" t="s">
        <v>117</v>
      </c>
      <c r="X4" s="103" t="s">
        <v>118</v>
      </c>
      <c r="Y4" s="103" t="s">
        <v>119</v>
      </c>
    </row>
    <row r="5" spans="1:25" ht="25.5" customHeight="1">
      <c r="A5" s="102" t="s">
        <v>93</v>
      </c>
      <c r="B5" s="102"/>
      <c r="C5" s="121"/>
      <c r="D5" s="121" t="s">
        <v>94</v>
      </c>
      <c r="E5" s="121"/>
      <c r="F5" s="102" t="s">
        <v>120</v>
      </c>
      <c r="G5" s="102" t="s">
        <v>121</v>
      </c>
      <c r="H5" s="103" t="s">
        <v>122</v>
      </c>
      <c r="I5" s="130" t="s">
        <v>123</v>
      </c>
      <c r="J5" s="131" t="s">
        <v>120</v>
      </c>
      <c r="K5" s="131" t="s">
        <v>124</v>
      </c>
      <c r="L5" s="131" t="s">
        <v>125</v>
      </c>
      <c r="M5" s="131" t="s">
        <v>126</v>
      </c>
      <c r="N5" s="131" t="s">
        <v>127</v>
      </c>
      <c r="O5" s="131" t="s">
        <v>128</v>
      </c>
      <c r="P5" s="131" t="s">
        <v>129</v>
      </c>
      <c r="Q5" s="131" t="s">
        <v>130</v>
      </c>
      <c r="R5" s="131" t="s">
        <v>131</v>
      </c>
      <c r="S5" s="131" t="s">
        <v>132</v>
      </c>
      <c r="T5" s="131" t="s">
        <v>133</v>
      </c>
      <c r="U5" s="103"/>
      <c r="V5" s="103"/>
      <c r="W5" s="103"/>
      <c r="X5" s="103"/>
      <c r="Y5" s="103"/>
    </row>
    <row r="6" spans="1:25" ht="25.5" customHeight="1">
      <c r="A6" s="122" t="s">
        <v>95</v>
      </c>
      <c r="B6" s="122" t="s">
        <v>96</v>
      </c>
      <c r="C6" s="123" t="s">
        <v>97</v>
      </c>
      <c r="D6" s="120"/>
      <c r="E6" s="120"/>
      <c r="F6" s="106"/>
      <c r="G6" s="106"/>
      <c r="H6" s="107"/>
      <c r="I6" s="132"/>
      <c r="J6" s="132"/>
      <c r="K6" s="132"/>
      <c r="L6" s="132"/>
      <c r="M6" s="132"/>
      <c r="N6" s="132"/>
      <c r="O6" s="132"/>
      <c r="P6" s="132"/>
      <c r="Q6" s="132"/>
      <c r="R6" s="132"/>
      <c r="S6" s="132"/>
      <c r="T6" s="132"/>
      <c r="U6" s="107"/>
      <c r="V6" s="107"/>
      <c r="W6" s="107"/>
      <c r="X6" s="107"/>
      <c r="Y6" s="107"/>
    </row>
    <row r="7" spans="1:25" ht="25.5" customHeight="1">
      <c r="A7" s="123"/>
      <c r="B7" s="123"/>
      <c r="C7" s="123"/>
      <c r="D7" s="120" t="s">
        <v>98</v>
      </c>
      <c r="E7" s="120">
        <f>F7+J7</f>
        <v>240.94</v>
      </c>
      <c r="F7" s="132">
        <f aca="true" t="shared" si="0" ref="F7:K7">F8+F14</f>
        <v>132.94</v>
      </c>
      <c r="G7" s="132">
        <f t="shared" si="0"/>
        <v>104.14</v>
      </c>
      <c r="H7" s="132">
        <f t="shared" si="0"/>
        <v>28.8</v>
      </c>
      <c r="I7" s="132">
        <f t="shared" si="0"/>
        <v>0</v>
      </c>
      <c r="J7" s="132">
        <f t="shared" si="0"/>
        <v>108</v>
      </c>
      <c r="K7" s="132">
        <f t="shared" si="0"/>
        <v>108</v>
      </c>
      <c r="L7" s="132"/>
      <c r="M7" s="132"/>
      <c r="N7" s="132"/>
      <c r="O7" s="132"/>
      <c r="P7" s="132"/>
      <c r="Q7" s="132"/>
      <c r="R7" s="132"/>
      <c r="S7" s="132"/>
      <c r="T7" s="132"/>
      <c r="U7" s="132"/>
      <c r="V7" s="132"/>
      <c r="W7" s="132"/>
      <c r="X7" s="132"/>
      <c r="Y7" s="107"/>
    </row>
    <row r="8" spans="1:25" ht="25.5" customHeight="1">
      <c r="A8" s="123">
        <v>224</v>
      </c>
      <c r="B8" s="123"/>
      <c r="C8" s="123"/>
      <c r="D8" s="167" t="s">
        <v>99</v>
      </c>
      <c r="E8" s="120">
        <f>F8+J8</f>
        <v>235.5</v>
      </c>
      <c r="F8" s="132">
        <f aca="true" t="shared" si="1" ref="F8:K8">F9</f>
        <v>127.5</v>
      </c>
      <c r="G8" s="132">
        <f t="shared" si="1"/>
        <v>98.7</v>
      </c>
      <c r="H8" s="132">
        <f t="shared" si="1"/>
        <v>28.8</v>
      </c>
      <c r="I8" s="132">
        <f t="shared" si="1"/>
        <v>0</v>
      </c>
      <c r="J8" s="132">
        <f t="shared" si="1"/>
        <v>108</v>
      </c>
      <c r="K8" s="132">
        <f t="shared" si="1"/>
        <v>108</v>
      </c>
      <c r="L8" s="132"/>
      <c r="M8" s="132"/>
      <c r="N8" s="132"/>
      <c r="O8" s="132"/>
      <c r="P8" s="132"/>
      <c r="Q8" s="132"/>
      <c r="R8" s="132"/>
      <c r="S8" s="132"/>
      <c r="T8" s="132"/>
      <c r="U8" s="132"/>
      <c r="V8" s="132"/>
      <c r="W8" s="132"/>
      <c r="X8" s="132"/>
      <c r="Y8" s="107"/>
    </row>
    <row r="9" spans="1:25" ht="25.5" customHeight="1">
      <c r="A9" s="123">
        <v>224</v>
      </c>
      <c r="B9" s="188">
        <v>1</v>
      </c>
      <c r="C9" s="188"/>
      <c r="D9" s="120" t="s">
        <v>100</v>
      </c>
      <c r="E9" s="120">
        <f>F9+J9</f>
        <v>235.5</v>
      </c>
      <c r="F9" s="132">
        <f aca="true" t="shared" si="2" ref="F9:K9">SUM(F10:F13)</f>
        <v>127.5</v>
      </c>
      <c r="G9" s="132">
        <f t="shared" si="2"/>
        <v>98.7</v>
      </c>
      <c r="H9" s="132">
        <f t="shared" si="2"/>
        <v>28.8</v>
      </c>
      <c r="I9" s="132">
        <f t="shared" si="2"/>
        <v>0</v>
      </c>
      <c r="J9" s="132">
        <f t="shared" si="2"/>
        <v>108</v>
      </c>
      <c r="K9" s="132">
        <f t="shared" si="2"/>
        <v>108</v>
      </c>
      <c r="L9" s="132"/>
      <c r="M9" s="132"/>
      <c r="N9" s="132"/>
      <c r="O9" s="132"/>
      <c r="P9" s="132"/>
      <c r="Q9" s="132"/>
      <c r="R9" s="132"/>
      <c r="S9" s="132"/>
      <c r="T9" s="132"/>
      <c r="U9" s="132"/>
      <c r="V9" s="132"/>
      <c r="W9" s="132"/>
      <c r="X9" s="132"/>
      <c r="Y9" s="107"/>
    </row>
    <row r="10" spans="1:25" ht="25.5" customHeight="1">
      <c r="A10" s="123">
        <v>224</v>
      </c>
      <c r="B10" s="188">
        <v>1</v>
      </c>
      <c r="C10" s="188">
        <v>1</v>
      </c>
      <c r="D10" s="120" t="s">
        <v>101</v>
      </c>
      <c r="E10" s="120">
        <f>F10+J10</f>
        <v>98.7</v>
      </c>
      <c r="F10" s="132">
        <f aca="true" t="shared" si="3" ref="F10:F16">G10+H10</f>
        <v>98.7</v>
      </c>
      <c r="G10" s="120">
        <v>98.7</v>
      </c>
      <c r="H10" s="132"/>
      <c r="I10" s="132"/>
      <c r="J10" s="132"/>
      <c r="K10" s="132"/>
      <c r="L10" s="132"/>
      <c r="M10" s="132"/>
      <c r="N10" s="132"/>
      <c r="O10" s="132"/>
      <c r="P10" s="132"/>
      <c r="Q10" s="132"/>
      <c r="R10" s="132"/>
      <c r="S10" s="132"/>
      <c r="T10" s="132"/>
      <c r="U10" s="132"/>
      <c r="V10" s="132"/>
      <c r="W10" s="132"/>
      <c r="X10" s="132"/>
      <c r="Y10" s="107"/>
    </row>
    <row r="11" spans="1:25" ht="25.5" customHeight="1">
      <c r="A11" s="123">
        <v>224</v>
      </c>
      <c r="B11" s="188">
        <v>1</v>
      </c>
      <c r="C11" s="188">
        <v>2</v>
      </c>
      <c r="D11" s="120" t="s">
        <v>102</v>
      </c>
      <c r="E11" s="120">
        <f aca="true" t="shared" si="4" ref="E11:E16">F11+J11</f>
        <v>98.8</v>
      </c>
      <c r="F11" s="132">
        <f t="shared" si="3"/>
        <v>28.8</v>
      </c>
      <c r="G11" s="120"/>
      <c r="H11" s="132">
        <v>28.8</v>
      </c>
      <c r="I11" s="132"/>
      <c r="J11" s="132">
        <f>K11</f>
        <v>70</v>
      </c>
      <c r="K11" s="132">
        <v>70</v>
      </c>
      <c r="L11" s="132"/>
      <c r="M11" s="132"/>
      <c r="N11" s="132"/>
      <c r="O11" s="132"/>
      <c r="P11" s="132"/>
      <c r="Q11" s="132"/>
      <c r="R11" s="132"/>
      <c r="S11" s="132"/>
      <c r="T11" s="132"/>
      <c r="U11" s="132"/>
      <c r="V11" s="132"/>
      <c r="W11" s="132"/>
      <c r="X11" s="132"/>
      <c r="Y11" s="107"/>
    </row>
    <row r="12" spans="1:25" ht="25.5" customHeight="1">
      <c r="A12" s="123">
        <v>224</v>
      </c>
      <c r="B12" s="188">
        <v>1</v>
      </c>
      <c r="C12" s="188">
        <v>6</v>
      </c>
      <c r="D12" s="136" t="s">
        <v>103</v>
      </c>
      <c r="E12" s="120">
        <f t="shared" si="4"/>
        <v>28</v>
      </c>
      <c r="F12" s="132">
        <f t="shared" si="3"/>
        <v>0</v>
      </c>
      <c r="G12" s="120"/>
      <c r="H12" s="132"/>
      <c r="I12" s="132"/>
      <c r="J12" s="132">
        <f>K12</f>
        <v>28</v>
      </c>
      <c r="K12" s="132">
        <v>28</v>
      </c>
      <c r="L12" s="132"/>
      <c r="M12" s="132"/>
      <c r="N12" s="132"/>
      <c r="O12" s="132"/>
      <c r="P12" s="132"/>
      <c r="Q12" s="132"/>
      <c r="R12" s="132"/>
      <c r="S12" s="132"/>
      <c r="T12" s="132"/>
      <c r="U12" s="132"/>
      <c r="V12" s="132"/>
      <c r="W12" s="132"/>
      <c r="X12" s="132"/>
      <c r="Y12" s="107"/>
    </row>
    <row r="13" spans="1:25" ht="25.5" customHeight="1">
      <c r="A13" s="123">
        <v>224</v>
      </c>
      <c r="B13" s="188">
        <v>1</v>
      </c>
      <c r="C13" s="188">
        <v>8</v>
      </c>
      <c r="D13" s="136" t="s">
        <v>104</v>
      </c>
      <c r="E13" s="120">
        <f t="shared" si="4"/>
        <v>10</v>
      </c>
      <c r="F13" s="132">
        <f t="shared" si="3"/>
        <v>0</v>
      </c>
      <c r="G13" s="120"/>
      <c r="H13" s="132"/>
      <c r="I13" s="132"/>
      <c r="J13" s="132">
        <f>K13</f>
        <v>10</v>
      </c>
      <c r="K13" s="132">
        <v>10</v>
      </c>
      <c r="L13" s="132"/>
      <c r="M13" s="132"/>
      <c r="N13" s="132"/>
      <c r="O13" s="132"/>
      <c r="P13" s="132"/>
      <c r="Q13" s="132"/>
      <c r="R13" s="132"/>
      <c r="S13" s="132"/>
      <c r="T13" s="132"/>
      <c r="U13" s="132"/>
      <c r="V13" s="132"/>
      <c r="W13" s="132"/>
      <c r="X13" s="132"/>
      <c r="Y13" s="107"/>
    </row>
    <row r="14" spans="1:25" ht="25.5" customHeight="1">
      <c r="A14" s="123">
        <v>221</v>
      </c>
      <c r="B14" s="123"/>
      <c r="C14" s="123"/>
      <c r="D14" s="120" t="s">
        <v>105</v>
      </c>
      <c r="E14" s="120">
        <f t="shared" si="4"/>
        <v>5.44</v>
      </c>
      <c r="F14" s="132">
        <f t="shared" si="3"/>
        <v>5.44</v>
      </c>
      <c r="G14" s="102">
        <v>5.44</v>
      </c>
      <c r="H14" s="103"/>
      <c r="I14" s="103"/>
      <c r="J14" s="103"/>
      <c r="K14" s="103"/>
      <c r="L14" s="103"/>
      <c r="M14" s="103"/>
      <c r="N14" s="103"/>
      <c r="O14" s="103"/>
      <c r="P14" s="103"/>
      <c r="Q14" s="103"/>
      <c r="R14" s="103"/>
      <c r="S14" s="103"/>
      <c r="T14" s="103"/>
      <c r="U14" s="103"/>
      <c r="V14" s="103"/>
      <c r="W14" s="103"/>
      <c r="X14" s="103"/>
      <c r="Y14" s="103"/>
    </row>
    <row r="15" spans="1:25" ht="25.5" customHeight="1">
      <c r="A15" s="123">
        <v>221</v>
      </c>
      <c r="B15" s="188">
        <v>2</v>
      </c>
      <c r="C15" s="188"/>
      <c r="D15" s="120" t="s">
        <v>106</v>
      </c>
      <c r="E15" s="120">
        <f t="shared" si="4"/>
        <v>5.44</v>
      </c>
      <c r="F15" s="132">
        <f t="shared" si="3"/>
        <v>5.44</v>
      </c>
      <c r="G15" s="102">
        <v>5.44</v>
      </c>
      <c r="H15" s="103"/>
      <c r="I15" s="103"/>
      <c r="J15" s="103"/>
      <c r="K15" s="103"/>
      <c r="L15" s="103"/>
      <c r="M15" s="103"/>
      <c r="N15" s="103"/>
      <c r="O15" s="103"/>
      <c r="P15" s="103"/>
      <c r="Q15" s="103"/>
      <c r="R15" s="103"/>
      <c r="S15" s="103"/>
      <c r="T15" s="103"/>
      <c r="U15" s="103"/>
      <c r="V15" s="103"/>
      <c r="W15" s="103"/>
      <c r="X15" s="103"/>
      <c r="Y15" s="103"/>
    </row>
    <row r="16" spans="1:25" ht="25.5" customHeight="1">
      <c r="A16" s="190">
        <v>221</v>
      </c>
      <c r="B16" s="189">
        <v>2</v>
      </c>
      <c r="C16" s="189">
        <v>1</v>
      </c>
      <c r="D16" s="102" t="s">
        <v>107</v>
      </c>
      <c r="E16" s="102">
        <f t="shared" si="4"/>
        <v>5.44</v>
      </c>
      <c r="F16" s="102">
        <f t="shared" si="3"/>
        <v>5.44</v>
      </c>
      <c r="G16" s="102">
        <v>5.44</v>
      </c>
      <c r="H16" s="103"/>
      <c r="I16" s="103"/>
      <c r="J16" s="103"/>
      <c r="K16" s="103"/>
      <c r="L16" s="103"/>
      <c r="M16" s="103"/>
      <c r="N16" s="103"/>
      <c r="O16" s="103"/>
      <c r="P16" s="103"/>
      <c r="Q16" s="103"/>
      <c r="R16" s="103"/>
      <c r="S16" s="103"/>
      <c r="T16" s="103"/>
      <c r="U16" s="103"/>
      <c r="V16" s="103"/>
      <c r="W16" s="103"/>
      <c r="X16" s="103"/>
      <c r="Y16" s="103"/>
    </row>
    <row r="17" spans="1:28" ht="25.5" customHeight="1">
      <c r="A17" s="129" t="s">
        <v>134</v>
      </c>
      <c r="B17" s="129"/>
      <c r="C17" s="129"/>
      <c r="D17" s="129"/>
      <c r="E17" s="129"/>
      <c r="F17" s="129"/>
      <c r="G17" s="129"/>
      <c r="H17" s="129"/>
      <c r="I17" s="129"/>
      <c r="J17" s="129"/>
      <c r="K17" s="129"/>
      <c r="L17" s="129"/>
      <c r="M17" s="129"/>
      <c r="N17" s="76"/>
      <c r="O17" s="76"/>
      <c r="P17" s="76"/>
      <c r="R17" s="76"/>
      <c r="S17" s="76"/>
      <c r="T17" s="76"/>
      <c r="W17" s="76"/>
      <c r="X17" s="76"/>
      <c r="Y17" s="76"/>
      <c r="Z17" s="76"/>
      <c r="AB17" s="76"/>
    </row>
    <row r="18" spans="3:28" ht="25.5" customHeight="1">
      <c r="C18" s="76"/>
      <c r="D18" s="76"/>
      <c r="E18" s="76"/>
      <c r="F18" s="76"/>
      <c r="K18" s="76"/>
      <c r="L18" s="76"/>
      <c r="M18" s="76"/>
      <c r="R18" s="76"/>
      <c r="S18" s="76"/>
      <c r="AB18" s="76"/>
    </row>
    <row r="19" spans="4:27" ht="25.5" customHeight="1">
      <c r="D19" s="76"/>
      <c r="E19" s="76"/>
      <c r="F19" s="76"/>
      <c r="G19" s="76"/>
      <c r="K19" s="76"/>
      <c r="L19" s="76"/>
      <c r="M19" s="76"/>
      <c r="S19" s="76"/>
      <c r="AA19" s="76"/>
    </row>
    <row r="20" spans="4:13" ht="25.5" customHeight="1">
      <c r="D20" s="76"/>
      <c r="E20" s="76"/>
      <c r="F20" s="76"/>
      <c r="G20" s="76"/>
      <c r="L20" s="76"/>
      <c r="M20" s="76"/>
    </row>
    <row r="21" spans="6:13" ht="25.5" customHeight="1">
      <c r="F21" s="76"/>
      <c r="G21" s="76"/>
      <c r="M21" s="76"/>
    </row>
    <row r="22" spans="6:7" ht="25.5" customHeight="1">
      <c r="F22" s="76"/>
      <c r="G22" s="76"/>
    </row>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sheetData>
  <sheetProtection/>
  <mergeCells count="28">
    <mergeCell ref="A2:Y2"/>
    <mergeCell ref="A4:D4"/>
    <mergeCell ref="F4:I4"/>
    <mergeCell ref="J4:T4"/>
    <mergeCell ref="A5:C5"/>
    <mergeCell ref="A17:M17"/>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1">
      <selection activeCell="D14" sqref="D14"/>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49" t="s">
        <v>135</v>
      </c>
    </row>
    <row r="2" spans="1:6" ht="12.75" customHeight="1">
      <c r="A2" s="100" t="s">
        <v>136</v>
      </c>
      <c r="B2" s="100"/>
      <c r="C2" s="100"/>
      <c r="D2" s="100"/>
      <c r="E2" s="100"/>
      <c r="F2" s="100"/>
    </row>
    <row r="3" spans="1:6" ht="22.5" customHeight="1">
      <c r="A3" t="s">
        <v>2</v>
      </c>
      <c r="F3" t="s">
        <v>3</v>
      </c>
    </row>
    <row r="4" spans="1:6" ht="22.5" customHeight="1">
      <c r="A4" s="192" t="s">
        <v>4</v>
      </c>
      <c r="B4" s="193"/>
      <c r="C4" s="194" t="s">
        <v>5</v>
      </c>
      <c r="D4" s="194"/>
      <c r="E4" s="194"/>
      <c r="F4" s="194"/>
    </row>
    <row r="5" spans="1:6" ht="22.5" customHeight="1">
      <c r="A5" s="190" t="s">
        <v>6</v>
      </c>
      <c r="B5" s="122" t="s">
        <v>7</v>
      </c>
      <c r="C5" s="195" t="s">
        <v>8</v>
      </c>
      <c r="D5" s="196" t="s">
        <v>9</v>
      </c>
      <c r="E5" s="197" t="s">
        <v>10</v>
      </c>
      <c r="F5" s="198" t="s">
        <v>7</v>
      </c>
    </row>
    <row r="6" spans="1:6" s="48" customFormat="1" ht="22.5" customHeight="1">
      <c r="A6" s="199" t="s">
        <v>137</v>
      </c>
      <c r="B6" s="200">
        <v>240.94</v>
      </c>
      <c r="C6" s="201" t="s">
        <v>12</v>
      </c>
      <c r="D6" s="202"/>
      <c r="E6" s="201" t="s">
        <v>13</v>
      </c>
      <c r="F6" s="203">
        <v>132.94</v>
      </c>
    </row>
    <row r="7" spans="1:6" s="48" customFormat="1" ht="22.5" customHeight="1">
      <c r="A7" s="199" t="s">
        <v>14</v>
      </c>
      <c r="B7" s="204">
        <v>212.14</v>
      </c>
      <c r="C7" s="201" t="s">
        <v>15</v>
      </c>
      <c r="D7" s="202"/>
      <c r="E7" s="201" t="s">
        <v>16</v>
      </c>
      <c r="F7" s="205">
        <v>104.14</v>
      </c>
    </row>
    <row r="8" spans="1:6" s="48" customFormat="1" ht="22.5" customHeight="1">
      <c r="A8" s="206" t="s">
        <v>138</v>
      </c>
      <c r="B8" s="207">
        <v>28.8</v>
      </c>
      <c r="C8" s="201" t="s">
        <v>18</v>
      </c>
      <c r="D8" s="202"/>
      <c r="E8" s="201" t="s">
        <v>19</v>
      </c>
      <c r="F8" s="202">
        <v>28.8</v>
      </c>
    </row>
    <row r="9" spans="1:6" s="48" customFormat="1" ht="22.5" customHeight="1">
      <c r="A9" s="199" t="s">
        <v>20</v>
      </c>
      <c r="B9" s="200"/>
      <c r="C9" s="201" t="s">
        <v>21</v>
      </c>
      <c r="D9" s="202"/>
      <c r="E9" s="201" t="s">
        <v>22</v>
      </c>
      <c r="F9" s="202"/>
    </row>
    <row r="10" spans="1:6" s="48" customFormat="1" ht="22.5" customHeight="1">
      <c r="A10" s="140"/>
      <c r="B10" s="208"/>
      <c r="C10" s="199" t="s">
        <v>24</v>
      </c>
      <c r="D10" s="202"/>
      <c r="E10" s="201" t="s">
        <v>25</v>
      </c>
      <c r="F10" s="203">
        <v>108</v>
      </c>
    </row>
    <row r="11" spans="1:6" s="48" customFormat="1" ht="22.5" customHeight="1">
      <c r="A11" s="140"/>
      <c r="B11" s="140"/>
      <c r="C11" s="199" t="s">
        <v>27</v>
      </c>
      <c r="D11" s="202"/>
      <c r="E11" s="201" t="s">
        <v>28</v>
      </c>
      <c r="F11" s="205"/>
    </row>
    <row r="12" spans="1:6" s="48" customFormat="1" ht="22.5" customHeight="1">
      <c r="A12" s="140"/>
      <c r="B12" s="140"/>
      <c r="C12" s="199" t="s">
        <v>30</v>
      </c>
      <c r="D12" s="202"/>
      <c r="E12" s="201" t="s">
        <v>31</v>
      </c>
      <c r="F12" s="202"/>
    </row>
    <row r="13" spans="1:6" s="48" customFormat="1" ht="22.5" customHeight="1">
      <c r="A13" s="140"/>
      <c r="B13" s="140"/>
      <c r="C13" s="199" t="s">
        <v>33</v>
      </c>
      <c r="D13" s="202"/>
      <c r="E13" s="201" t="s">
        <v>34</v>
      </c>
      <c r="F13" s="202"/>
    </row>
    <row r="14" spans="1:6" s="48" customFormat="1" ht="22.5" customHeight="1">
      <c r="A14" s="140"/>
      <c r="B14" s="140"/>
      <c r="C14" s="199" t="s">
        <v>36</v>
      </c>
      <c r="D14" s="202"/>
      <c r="E14" s="201" t="s">
        <v>37</v>
      </c>
      <c r="F14" s="202"/>
    </row>
    <row r="15" spans="1:6" s="48" customFormat="1" ht="22.5" customHeight="1">
      <c r="A15" s="140"/>
      <c r="B15" s="140"/>
      <c r="C15" s="199" t="s">
        <v>39</v>
      </c>
      <c r="D15" s="202"/>
      <c r="E15" s="201" t="s">
        <v>40</v>
      </c>
      <c r="F15" s="202"/>
    </row>
    <row r="16" spans="1:6" s="48" customFormat="1" ht="22.5" customHeight="1">
      <c r="A16" s="140"/>
      <c r="B16" s="140"/>
      <c r="C16" s="199" t="s">
        <v>42</v>
      </c>
      <c r="D16" s="202"/>
      <c r="E16" s="201" t="s">
        <v>43</v>
      </c>
      <c r="F16" s="202"/>
    </row>
    <row r="17" spans="1:6" s="48" customFormat="1" ht="22.5" customHeight="1">
      <c r="A17" s="140"/>
      <c r="B17" s="140"/>
      <c r="C17" s="199" t="s">
        <v>44</v>
      </c>
      <c r="D17" s="202"/>
      <c r="E17" s="201" t="s">
        <v>45</v>
      </c>
      <c r="F17" s="202"/>
    </row>
    <row r="18" spans="1:6" s="48" customFormat="1" ht="22.5" customHeight="1">
      <c r="A18" s="140"/>
      <c r="B18" s="140"/>
      <c r="C18" s="199" t="s">
        <v>46</v>
      </c>
      <c r="D18" s="202"/>
      <c r="E18" s="201" t="s">
        <v>47</v>
      </c>
      <c r="F18" s="202"/>
    </row>
    <row r="19" spans="1:6" s="48" customFormat="1" ht="22.5" customHeight="1">
      <c r="A19" s="140"/>
      <c r="B19" s="140"/>
      <c r="C19" s="199" t="s">
        <v>48</v>
      </c>
      <c r="D19" s="202"/>
      <c r="E19" s="201" t="s">
        <v>49</v>
      </c>
      <c r="F19" s="202"/>
    </row>
    <row r="20" spans="1:6" s="48" customFormat="1" ht="22.5" customHeight="1">
      <c r="A20" s="140"/>
      <c r="B20" s="140"/>
      <c r="C20" s="199" t="s">
        <v>50</v>
      </c>
      <c r="D20" s="202"/>
      <c r="E20" s="201" t="s">
        <v>51</v>
      </c>
      <c r="F20" s="203"/>
    </row>
    <row r="21" spans="1:6" s="48" customFormat="1" ht="22.5" customHeight="1">
      <c r="A21" s="140"/>
      <c r="B21" s="140"/>
      <c r="C21" s="199" t="s">
        <v>52</v>
      </c>
      <c r="D21" s="202">
        <v>5.44</v>
      </c>
      <c r="E21" s="201" t="s">
        <v>53</v>
      </c>
      <c r="F21" s="205"/>
    </row>
    <row r="22" spans="1:6" s="48" customFormat="1" ht="22.5" customHeight="1">
      <c r="A22" s="140"/>
      <c r="B22" s="140"/>
      <c r="C22" s="199" t="s">
        <v>54</v>
      </c>
      <c r="D22" s="202"/>
      <c r="E22" s="209" t="s">
        <v>55</v>
      </c>
      <c r="F22" s="202"/>
    </row>
    <row r="23" spans="1:6" s="48" customFormat="1" ht="22.5" customHeight="1">
      <c r="A23" s="140"/>
      <c r="B23" s="140"/>
      <c r="C23" s="199" t="s">
        <v>56</v>
      </c>
      <c r="D23" s="203"/>
      <c r="E23" s="210" t="s">
        <v>139</v>
      </c>
      <c r="F23" s="203"/>
    </row>
    <row r="24" spans="1:6" s="48" customFormat="1" ht="22.5" customHeight="1">
      <c r="A24" s="140"/>
      <c r="B24" s="140"/>
      <c r="C24" s="199" t="s">
        <v>58</v>
      </c>
      <c r="D24" s="205"/>
      <c r="E24" s="211" t="s">
        <v>59</v>
      </c>
      <c r="F24" s="212"/>
    </row>
    <row r="25" spans="1:6" s="48" customFormat="1" ht="22.5" customHeight="1">
      <c r="A25" s="140"/>
      <c r="B25" s="140"/>
      <c r="C25" s="199" t="s">
        <v>60</v>
      </c>
      <c r="D25" s="202"/>
      <c r="E25" s="201" t="s">
        <v>61</v>
      </c>
      <c r="F25" s="212"/>
    </row>
    <row r="26" spans="1:6" s="48" customFormat="1" ht="22.5" customHeight="1">
      <c r="A26" s="140"/>
      <c r="B26" s="140"/>
      <c r="C26" s="199" t="s">
        <v>62</v>
      </c>
      <c r="D26" s="202"/>
      <c r="E26" s="213"/>
      <c r="F26" s="208"/>
    </row>
    <row r="27" spans="1:6" s="48" customFormat="1" ht="22.5" customHeight="1">
      <c r="A27" s="140"/>
      <c r="B27" s="140"/>
      <c r="C27" s="199" t="s">
        <v>63</v>
      </c>
      <c r="D27" s="203"/>
      <c r="E27" s="213"/>
      <c r="F27" s="140"/>
    </row>
    <row r="28" spans="1:6" ht="22.5" customHeight="1">
      <c r="A28" s="10"/>
      <c r="B28" s="10"/>
      <c r="C28" s="214" t="s">
        <v>64</v>
      </c>
      <c r="D28" s="215">
        <v>235.5</v>
      </c>
      <c r="E28" s="10"/>
      <c r="F28" s="10"/>
    </row>
    <row r="29" spans="1:6" ht="22.5" customHeight="1">
      <c r="A29" s="216"/>
      <c r="B29" s="216"/>
      <c r="C29" s="216"/>
      <c r="D29" s="216"/>
      <c r="E29" s="216"/>
      <c r="F29" s="10"/>
    </row>
    <row r="30" spans="1:6" ht="22.5" customHeight="1">
      <c r="A30" s="10"/>
      <c r="B30" s="10"/>
      <c r="C30" s="10"/>
      <c r="D30" s="10"/>
      <c r="E30" s="10"/>
      <c r="F30" s="10"/>
    </row>
    <row r="31" spans="1:6" ht="22.5" customHeight="1">
      <c r="A31" s="190" t="s">
        <v>67</v>
      </c>
      <c r="B31" s="217">
        <v>240.94</v>
      </c>
      <c r="C31" s="190" t="s">
        <v>68</v>
      </c>
      <c r="D31" s="217">
        <v>240.94</v>
      </c>
      <c r="E31" s="190" t="s">
        <v>68</v>
      </c>
      <c r="F31" s="217">
        <v>240.94</v>
      </c>
    </row>
    <row r="32" spans="1:6" ht="12.75" customHeight="1">
      <c r="A32" s="218" t="s">
        <v>140</v>
      </c>
      <c r="B32" s="218"/>
      <c r="C32" s="218"/>
      <c r="D32" s="218"/>
      <c r="E32" s="218"/>
      <c r="F32" s="218"/>
    </row>
  </sheetData>
  <sheetProtection/>
  <mergeCells count="4">
    <mergeCell ref="A2:F2"/>
    <mergeCell ref="A4:B4"/>
    <mergeCell ref="C4:F4"/>
    <mergeCell ref="A32:F32"/>
  </mergeCells>
  <printOptions/>
  <pageMargins left="0.75" right="0.75" top="1" bottom="1" header="0.5" footer="0.5"/>
  <pageSetup horizontalDpi="600" verticalDpi="600" orientation="portrait" scale="63"/>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20"/>
  <sheetViews>
    <sheetView showGridLines="0" showZeros="0" view="pageBreakPreview" zoomScaleSheetLayoutView="100" workbookViewId="0" topLeftCell="A1">
      <selection activeCell="D15" sqref="D15"/>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49" t="s">
        <v>141</v>
      </c>
      <c r="N1" s="49"/>
    </row>
    <row r="2" spans="1:25" ht="69.75" customHeight="1">
      <c r="A2" s="186" t="s">
        <v>142</v>
      </c>
      <c r="B2" s="186"/>
      <c r="C2" s="186"/>
      <c r="D2" s="186"/>
      <c r="E2" s="186"/>
      <c r="F2" s="186"/>
      <c r="G2" s="186"/>
      <c r="H2" s="186"/>
      <c r="I2" s="186"/>
      <c r="J2" s="186"/>
      <c r="K2" s="186"/>
      <c r="L2" s="186"/>
      <c r="M2" s="186"/>
      <c r="N2" s="186"/>
      <c r="O2" s="186"/>
      <c r="P2" s="186"/>
      <c r="Q2" s="186"/>
      <c r="R2" s="186"/>
      <c r="S2" s="186"/>
      <c r="T2" s="186"/>
      <c r="U2" s="186"/>
      <c r="V2" s="186"/>
      <c r="W2" s="186"/>
      <c r="X2" s="186"/>
      <c r="Y2" s="186"/>
    </row>
    <row r="3" spans="1:25" ht="16.5" customHeight="1">
      <c r="A3" s="187" t="s">
        <v>2</v>
      </c>
      <c r="B3" s="187"/>
      <c r="C3" s="187"/>
      <c r="Y3" s="191" t="s">
        <v>143</v>
      </c>
    </row>
    <row r="4" spans="1:25" ht="20.25" customHeight="1">
      <c r="A4" s="102" t="s">
        <v>112</v>
      </c>
      <c r="B4" s="102"/>
      <c r="C4" s="102"/>
      <c r="D4" s="120"/>
      <c r="E4" s="121" t="s">
        <v>73</v>
      </c>
      <c r="F4" s="106" t="s">
        <v>113</v>
      </c>
      <c r="G4" s="106"/>
      <c r="H4" s="106"/>
      <c r="I4" s="120"/>
      <c r="J4" s="130" t="s">
        <v>114</v>
      </c>
      <c r="K4" s="130"/>
      <c r="L4" s="130"/>
      <c r="M4" s="130"/>
      <c r="N4" s="130"/>
      <c r="O4" s="130"/>
      <c r="P4" s="130"/>
      <c r="Q4" s="130"/>
      <c r="R4" s="130"/>
      <c r="S4" s="130"/>
      <c r="T4" s="130"/>
      <c r="U4" s="103" t="s">
        <v>115</v>
      </c>
      <c r="V4" s="103" t="s">
        <v>116</v>
      </c>
      <c r="W4" s="103" t="s">
        <v>117</v>
      </c>
      <c r="X4" s="103" t="s">
        <v>118</v>
      </c>
      <c r="Y4" s="103" t="s">
        <v>119</v>
      </c>
    </row>
    <row r="5" spans="1:25" ht="25.5" customHeight="1">
      <c r="A5" s="102" t="s">
        <v>93</v>
      </c>
      <c r="B5" s="102"/>
      <c r="C5" s="121"/>
      <c r="D5" s="121" t="s">
        <v>94</v>
      </c>
      <c r="E5" s="121"/>
      <c r="F5" s="102" t="s">
        <v>120</v>
      </c>
      <c r="G5" s="102" t="s">
        <v>121</v>
      </c>
      <c r="H5" s="103" t="s">
        <v>122</v>
      </c>
      <c r="I5" s="130" t="s">
        <v>123</v>
      </c>
      <c r="J5" s="131" t="s">
        <v>120</v>
      </c>
      <c r="K5" s="131" t="s">
        <v>124</v>
      </c>
      <c r="L5" s="131" t="s">
        <v>125</v>
      </c>
      <c r="M5" s="131" t="s">
        <v>126</v>
      </c>
      <c r="N5" s="131" t="s">
        <v>127</v>
      </c>
      <c r="O5" s="131" t="s">
        <v>128</v>
      </c>
      <c r="P5" s="131" t="s">
        <v>129</v>
      </c>
      <c r="Q5" s="131" t="s">
        <v>130</v>
      </c>
      <c r="R5" s="131" t="s">
        <v>131</v>
      </c>
      <c r="S5" s="131" t="s">
        <v>132</v>
      </c>
      <c r="T5" s="131" t="s">
        <v>133</v>
      </c>
      <c r="U5" s="103"/>
      <c r="V5" s="103"/>
      <c r="W5" s="103"/>
      <c r="X5" s="103"/>
      <c r="Y5" s="103"/>
    </row>
    <row r="6" spans="1:25" ht="25.5" customHeight="1">
      <c r="A6" s="122" t="s">
        <v>95</v>
      </c>
      <c r="B6" s="122" t="s">
        <v>96</v>
      </c>
      <c r="C6" s="123" t="s">
        <v>97</v>
      </c>
      <c r="D6" s="120"/>
      <c r="E6" s="120"/>
      <c r="F6" s="106"/>
      <c r="G6" s="106"/>
      <c r="H6" s="107"/>
      <c r="I6" s="132"/>
      <c r="J6" s="132"/>
      <c r="K6" s="132"/>
      <c r="L6" s="132"/>
      <c r="M6" s="132"/>
      <c r="N6" s="132"/>
      <c r="O6" s="132"/>
      <c r="P6" s="132"/>
      <c r="Q6" s="132"/>
      <c r="R6" s="132"/>
      <c r="S6" s="132"/>
      <c r="T6" s="132"/>
      <c r="U6" s="107"/>
      <c r="V6" s="107"/>
      <c r="W6" s="107"/>
      <c r="X6" s="107"/>
      <c r="Y6" s="107"/>
    </row>
    <row r="7" spans="1:25" ht="25.5" customHeight="1">
      <c r="A7" s="123"/>
      <c r="B7" s="123"/>
      <c r="C7" s="123"/>
      <c r="D7" s="120" t="s">
        <v>98</v>
      </c>
      <c r="E7" s="120">
        <f>F7+J7</f>
        <v>240.94</v>
      </c>
      <c r="F7" s="132">
        <f aca="true" t="shared" si="0" ref="F7:K7">F8+F14</f>
        <v>132.94</v>
      </c>
      <c r="G7" s="132">
        <f t="shared" si="0"/>
        <v>104.14</v>
      </c>
      <c r="H7" s="132">
        <f t="shared" si="0"/>
        <v>28.8</v>
      </c>
      <c r="I7" s="132">
        <f t="shared" si="0"/>
        <v>0</v>
      </c>
      <c r="J7" s="132">
        <f t="shared" si="0"/>
        <v>108</v>
      </c>
      <c r="K7" s="132">
        <f t="shared" si="0"/>
        <v>108</v>
      </c>
      <c r="L7" s="132"/>
      <c r="M7" s="132"/>
      <c r="N7" s="132"/>
      <c r="O7" s="132"/>
      <c r="P7" s="132"/>
      <c r="Q7" s="132"/>
      <c r="R7" s="132"/>
      <c r="S7" s="132"/>
      <c r="T7" s="132"/>
      <c r="U7" s="132"/>
      <c r="V7" s="132"/>
      <c r="W7" s="132"/>
      <c r="X7" s="132"/>
      <c r="Y7" s="107"/>
    </row>
    <row r="8" spans="1:25" ht="25.5" customHeight="1">
      <c r="A8" s="123">
        <v>224</v>
      </c>
      <c r="B8" s="123"/>
      <c r="C8" s="123"/>
      <c r="D8" s="167" t="s">
        <v>99</v>
      </c>
      <c r="E8" s="120">
        <f>F8+J8</f>
        <v>235.5</v>
      </c>
      <c r="F8" s="132">
        <f aca="true" t="shared" si="1" ref="F8:K8">F9</f>
        <v>127.5</v>
      </c>
      <c r="G8" s="132">
        <f t="shared" si="1"/>
        <v>98.7</v>
      </c>
      <c r="H8" s="132">
        <f t="shared" si="1"/>
        <v>28.8</v>
      </c>
      <c r="I8" s="132">
        <f t="shared" si="1"/>
        <v>0</v>
      </c>
      <c r="J8" s="132">
        <f t="shared" si="1"/>
        <v>108</v>
      </c>
      <c r="K8" s="132">
        <f t="shared" si="1"/>
        <v>108</v>
      </c>
      <c r="L8" s="132"/>
      <c r="M8" s="132"/>
      <c r="N8" s="132"/>
      <c r="O8" s="132"/>
      <c r="P8" s="132"/>
      <c r="Q8" s="132"/>
      <c r="R8" s="132"/>
      <c r="S8" s="132"/>
      <c r="T8" s="132"/>
      <c r="U8" s="132"/>
      <c r="V8" s="132"/>
      <c r="W8" s="132"/>
      <c r="X8" s="132"/>
      <c r="Y8" s="107"/>
    </row>
    <row r="9" spans="1:25" ht="25.5" customHeight="1">
      <c r="A9" s="123">
        <v>224</v>
      </c>
      <c r="B9" s="188">
        <v>1</v>
      </c>
      <c r="C9" s="188"/>
      <c r="D9" s="120" t="s">
        <v>100</v>
      </c>
      <c r="E9" s="120">
        <f>F9+J9</f>
        <v>235.5</v>
      </c>
      <c r="F9" s="132">
        <f aca="true" t="shared" si="2" ref="F9:K9">SUM(F10:F13)</f>
        <v>127.5</v>
      </c>
      <c r="G9" s="132">
        <f t="shared" si="2"/>
        <v>98.7</v>
      </c>
      <c r="H9" s="132">
        <f t="shared" si="2"/>
        <v>28.8</v>
      </c>
      <c r="I9" s="132">
        <f t="shared" si="2"/>
        <v>0</v>
      </c>
      <c r="J9" s="132">
        <f t="shared" si="2"/>
        <v>108</v>
      </c>
      <c r="K9" s="132">
        <f t="shared" si="2"/>
        <v>108</v>
      </c>
      <c r="L9" s="132"/>
      <c r="M9" s="132"/>
      <c r="N9" s="132"/>
      <c r="O9" s="132"/>
      <c r="P9" s="132"/>
      <c r="Q9" s="132"/>
      <c r="R9" s="132"/>
      <c r="S9" s="132"/>
      <c r="T9" s="132"/>
      <c r="U9" s="132"/>
      <c r="V9" s="132"/>
      <c r="W9" s="132"/>
      <c r="X9" s="132"/>
      <c r="Y9" s="107"/>
    </row>
    <row r="10" spans="1:25" ht="25.5" customHeight="1">
      <c r="A10" s="123">
        <v>224</v>
      </c>
      <c r="B10" s="188">
        <v>1</v>
      </c>
      <c r="C10" s="188">
        <v>1</v>
      </c>
      <c r="D10" s="120" t="s">
        <v>101</v>
      </c>
      <c r="E10" s="120">
        <f>F10+J10</f>
        <v>98.7</v>
      </c>
      <c r="F10" s="132">
        <f aca="true" t="shared" si="3" ref="F10:F16">G10+H10</f>
        <v>98.7</v>
      </c>
      <c r="G10" s="120">
        <v>98.7</v>
      </c>
      <c r="H10" s="132"/>
      <c r="I10" s="132"/>
      <c r="J10" s="132"/>
      <c r="K10" s="132"/>
      <c r="L10" s="132"/>
      <c r="M10" s="132"/>
      <c r="N10" s="132"/>
      <c r="O10" s="132"/>
      <c r="P10" s="132"/>
      <c r="Q10" s="132"/>
      <c r="R10" s="132"/>
      <c r="S10" s="132"/>
      <c r="T10" s="132"/>
      <c r="U10" s="132"/>
      <c r="V10" s="132"/>
      <c r="W10" s="132"/>
      <c r="X10" s="132"/>
      <c r="Y10" s="107"/>
    </row>
    <row r="11" spans="1:25" ht="25.5" customHeight="1">
      <c r="A11" s="123">
        <v>224</v>
      </c>
      <c r="B11" s="188">
        <v>1</v>
      </c>
      <c r="C11" s="188">
        <v>2</v>
      </c>
      <c r="D11" s="120" t="s">
        <v>102</v>
      </c>
      <c r="E11" s="120">
        <f aca="true" t="shared" si="4" ref="E11:E16">F11+J11</f>
        <v>98.8</v>
      </c>
      <c r="F11" s="132">
        <f t="shared" si="3"/>
        <v>28.8</v>
      </c>
      <c r="G11" s="120"/>
      <c r="H11" s="132">
        <v>28.8</v>
      </c>
      <c r="I11" s="132"/>
      <c r="J11" s="132">
        <f>K11</f>
        <v>70</v>
      </c>
      <c r="K11" s="132">
        <v>70</v>
      </c>
      <c r="L11" s="132"/>
      <c r="M11" s="132"/>
      <c r="N11" s="132"/>
      <c r="O11" s="132"/>
      <c r="P11" s="132"/>
      <c r="Q11" s="132"/>
      <c r="R11" s="132"/>
      <c r="S11" s="132"/>
      <c r="T11" s="132"/>
      <c r="U11" s="132"/>
      <c r="V11" s="132"/>
      <c r="W11" s="132"/>
      <c r="X11" s="132"/>
      <c r="Y11" s="107"/>
    </row>
    <row r="12" spans="1:25" ht="25.5" customHeight="1">
      <c r="A12" s="123">
        <v>224</v>
      </c>
      <c r="B12" s="188">
        <v>1</v>
      </c>
      <c r="C12" s="188">
        <v>6</v>
      </c>
      <c r="D12" s="136" t="s">
        <v>103</v>
      </c>
      <c r="E12" s="120">
        <f t="shared" si="4"/>
        <v>28</v>
      </c>
      <c r="F12" s="132">
        <f t="shared" si="3"/>
        <v>0</v>
      </c>
      <c r="G12" s="120"/>
      <c r="H12" s="132"/>
      <c r="I12" s="132"/>
      <c r="J12" s="132">
        <f>K12</f>
        <v>28</v>
      </c>
      <c r="K12" s="132">
        <v>28</v>
      </c>
      <c r="L12" s="132"/>
      <c r="M12" s="132"/>
      <c r="N12" s="132"/>
      <c r="O12" s="132"/>
      <c r="P12" s="132"/>
      <c r="Q12" s="132"/>
      <c r="R12" s="132"/>
      <c r="S12" s="132"/>
      <c r="T12" s="132"/>
      <c r="U12" s="132"/>
      <c r="V12" s="132"/>
      <c r="W12" s="132"/>
      <c r="X12" s="132"/>
      <c r="Y12" s="107"/>
    </row>
    <row r="13" spans="1:25" ht="25.5" customHeight="1">
      <c r="A13" s="123">
        <v>224</v>
      </c>
      <c r="B13" s="188">
        <v>1</v>
      </c>
      <c r="C13" s="188">
        <v>8</v>
      </c>
      <c r="D13" s="136" t="s">
        <v>104</v>
      </c>
      <c r="E13" s="120">
        <f t="shared" si="4"/>
        <v>10</v>
      </c>
      <c r="F13" s="132">
        <f t="shared" si="3"/>
        <v>0</v>
      </c>
      <c r="G13" s="120"/>
      <c r="H13" s="132"/>
      <c r="I13" s="132"/>
      <c r="J13" s="132">
        <f>K13</f>
        <v>10</v>
      </c>
      <c r="K13" s="132">
        <v>10</v>
      </c>
      <c r="L13" s="132"/>
      <c r="M13" s="132"/>
      <c r="N13" s="132"/>
      <c r="O13" s="132"/>
      <c r="P13" s="132"/>
      <c r="Q13" s="132"/>
      <c r="R13" s="132"/>
      <c r="S13" s="132"/>
      <c r="T13" s="132"/>
      <c r="U13" s="132"/>
      <c r="V13" s="132"/>
      <c r="W13" s="132"/>
      <c r="X13" s="132"/>
      <c r="Y13" s="107"/>
    </row>
    <row r="14" spans="1:25" ht="25.5" customHeight="1">
      <c r="A14" s="123">
        <v>221</v>
      </c>
      <c r="B14" s="123"/>
      <c r="C14" s="123"/>
      <c r="D14" s="120" t="s">
        <v>105</v>
      </c>
      <c r="E14" s="120">
        <f t="shared" si="4"/>
        <v>5.44</v>
      </c>
      <c r="F14" s="132">
        <f t="shared" si="3"/>
        <v>5.44</v>
      </c>
      <c r="G14" s="102">
        <v>5.44</v>
      </c>
      <c r="H14" s="103"/>
      <c r="I14" s="103"/>
      <c r="J14" s="103"/>
      <c r="K14" s="103"/>
      <c r="L14" s="132"/>
      <c r="M14" s="132"/>
      <c r="N14" s="132"/>
      <c r="O14" s="132"/>
      <c r="P14" s="132"/>
      <c r="Q14" s="132"/>
      <c r="R14" s="132"/>
      <c r="S14" s="132"/>
      <c r="T14" s="132"/>
      <c r="U14" s="132"/>
      <c r="V14" s="132"/>
      <c r="W14" s="132"/>
      <c r="X14" s="132"/>
      <c r="Y14" s="107"/>
    </row>
    <row r="15" spans="1:25" ht="25.5" customHeight="1">
      <c r="A15" s="123">
        <v>221</v>
      </c>
      <c r="B15" s="189">
        <v>2</v>
      </c>
      <c r="C15" s="189"/>
      <c r="D15" s="102" t="s">
        <v>106</v>
      </c>
      <c r="E15" s="102">
        <f t="shared" si="4"/>
        <v>5.44</v>
      </c>
      <c r="F15" s="103">
        <f t="shared" si="3"/>
        <v>5.44</v>
      </c>
      <c r="G15" s="102">
        <v>5.44</v>
      </c>
      <c r="H15" s="103"/>
      <c r="I15" s="103"/>
      <c r="J15" s="103"/>
      <c r="K15" s="103"/>
      <c r="L15" s="103"/>
      <c r="M15" s="103"/>
      <c r="N15" s="103"/>
      <c r="O15" s="103"/>
      <c r="P15" s="103"/>
      <c r="Q15" s="103"/>
      <c r="R15" s="103"/>
      <c r="S15" s="103"/>
      <c r="T15" s="103"/>
      <c r="U15" s="103"/>
      <c r="V15" s="103"/>
      <c r="W15" s="103"/>
      <c r="X15" s="103"/>
      <c r="Y15" s="103"/>
    </row>
    <row r="16" spans="1:25" ht="25.5" customHeight="1">
      <c r="A16" s="190">
        <v>221</v>
      </c>
      <c r="B16" s="189">
        <v>2</v>
      </c>
      <c r="C16" s="189">
        <v>1</v>
      </c>
      <c r="D16" s="102" t="s">
        <v>107</v>
      </c>
      <c r="E16" s="102">
        <f t="shared" si="4"/>
        <v>5.44</v>
      </c>
      <c r="F16" s="102">
        <f t="shared" si="3"/>
        <v>5.44</v>
      </c>
      <c r="G16" s="102">
        <v>5.44</v>
      </c>
      <c r="H16" s="103"/>
      <c r="I16" s="103"/>
      <c r="J16" s="103"/>
      <c r="K16" s="103"/>
      <c r="L16" s="103"/>
      <c r="M16" s="103"/>
      <c r="N16" s="103"/>
      <c r="O16" s="103"/>
      <c r="P16" s="103"/>
      <c r="Q16" s="103"/>
      <c r="R16" s="103"/>
      <c r="S16" s="103"/>
      <c r="T16" s="103"/>
      <c r="U16" s="103"/>
      <c r="V16" s="103"/>
      <c r="W16" s="103"/>
      <c r="X16" s="103"/>
      <c r="Y16" s="103"/>
    </row>
    <row r="17" spans="1:17" ht="25.5" customHeight="1">
      <c r="A17" s="129" t="s">
        <v>144</v>
      </c>
      <c r="B17" s="129"/>
      <c r="C17" s="129"/>
      <c r="D17" s="129"/>
      <c r="E17" s="129"/>
      <c r="F17" s="129"/>
      <c r="G17" s="129"/>
      <c r="H17" s="129"/>
      <c r="I17" s="129"/>
      <c r="J17" s="129"/>
      <c r="K17" s="129"/>
      <c r="L17" s="129"/>
      <c r="M17" s="129"/>
      <c r="N17" s="129"/>
      <c r="O17" s="129"/>
      <c r="P17" s="129"/>
      <c r="Q17" s="76"/>
    </row>
    <row r="18" spans="5:11" ht="25.5" customHeight="1">
      <c r="E18" s="76"/>
      <c r="F18" s="76"/>
      <c r="G18" s="76"/>
      <c r="K18" s="76"/>
    </row>
    <row r="19" spans="5:7" ht="25.5" customHeight="1">
      <c r="E19" s="76"/>
      <c r="F19" s="76"/>
      <c r="G19" s="76"/>
    </row>
    <row r="20" spans="6:7" ht="25.5" customHeight="1">
      <c r="F20" s="76"/>
      <c r="G20" s="76"/>
    </row>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sheetData>
  <sheetProtection/>
  <mergeCells count="28">
    <mergeCell ref="A2:Y2"/>
    <mergeCell ref="A4:D4"/>
    <mergeCell ref="F4:I4"/>
    <mergeCell ref="J4:T4"/>
    <mergeCell ref="A5:C5"/>
    <mergeCell ref="A17:P17"/>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8"/>
  <sheetViews>
    <sheetView showGridLines="0" showZeros="0" view="pageBreakPreview" zoomScaleSheetLayoutView="100" workbookViewId="0" topLeftCell="A1">
      <selection activeCell="G12" sqref="G12"/>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49" t="s">
        <v>145</v>
      </c>
    </row>
    <row r="2" spans="1:21" ht="45.75" customHeight="1">
      <c r="A2" s="134" t="s">
        <v>146</v>
      </c>
      <c r="B2" s="134"/>
      <c r="C2" s="134"/>
      <c r="D2" s="134"/>
      <c r="E2" s="134"/>
      <c r="F2" s="134"/>
      <c r="G2" s="134"/>
      <c r="H2" s="134"/>
      <c r="I2" s="134"/>
      <c r="J2" s="134"/>
      <c r="K2" s="134"/>
      <c r="L2" s="134"/>
      <c r="M2" s="134"/>
      <c r="N2" s="134"/>
      <c r="O2" s="134"/>
      <c r="P2" s="134"/>
      <c r="Q2" s="134"/>
      <c r="R2" s="134"/>
      <c r="S2" s="134"/>
      <c r="T2" s="134"/>
      <c r="U2" s="134"/>
    </row>
    <row r="3" spans="1:21" ht="16.5" customHeight="1">
      <c r="A3" s="119" t="s">
        <v>147</v>
      </c>
      <c r="B3" s="119"/>
      <c r="C3" s="119"/>
      <c r="U3" s="133" t="s">
        <v>111</v>
      </c>
    </row>
    <row r="4" spans="1:21" ht="20.25" customHeight="1">
      <c r="A4" s="102" t="s">
        <v>112</v>
      </c>
      <c r="B4" s="102"/>
      <c r="C4" s="102"/>
      <c r="D4" s="120"/>
      <c r="E4" s="121" t="s">
        <v>73</v>
      </c>
      <c r="F4" s="102" t="s">
        <v>148</v>
      </c>
      <c r="G4" s="102"/>
      <c r="H4" s="102"/>
      <c r="I4" s="102"/>
      <c r="J4" s="102"/>
      <c r="K4" s="102"/>
      <c r="L4" s="175" t="s">
        <v>149</v>
      </c>
      <c r="M4" s="130"/>
      <c r="N4" s="130"/>
      <c r="O4" s="130"/>
      <c r="P4" s="130"/>
      <c r="Q4" s="130"/>
      <c r="R4" s="103" t="s">
        <v>150</v>
      </c>
      <c r="S4" s="180" t="s">
        <v>151</v>
      </c>
      <c r="T4" s="103"/>
      <c r="U4" s="103"/>
    </row>
    <row r="5" spans="1:21" ht="25.5" customHeight="1">
      <c r="A5" s="102" t="s">
        <v>93</v>
      </c>
      <c r="B5" s="102"/>
      <c r="C5" s="121"/>
      <c r="D5" s="121" t="s">
        <v>94</v>
      </c>
      <c r="E5" s="121"/>
      <c r="F5" s="164" t="s">
        <v>120</v>
      </c>
      <c r="G5" s="165" t="s">
        <v>152</v>
      </c>
      <c r="H5" s="165" t="s">
        <v>153</v>
      </c>
      <c r="I5" s="131" t="s">
        <v>154</v>
      </c>
      <c r="J5" s="103" t="s">
        <v>155</v>
      </c>
      <c r="K5" s="103" t="s">
        <v>156</v>
      </c>
      <c r="L5" s="176" t="s">
        <v>120</v>
      </c>
      <c r="M5" s="131" t="s">
        <v>157</v>
      </c>
      <c r="N5" s="131" t="s">
        <v>158</v>
      </c>
      <c r="O5" s="131" t="s">
        <v>159</v>
      </c>
      <c r="P5" s="131" t="s">
        <v>160</v>
      </c>
      <c r="Q5" s="131" t="s">
        <v>161</v>
      </c>
      <c r="R5" s="103"/>
      <c r="S5" s="181" t="s">
        <v>120</v>
      </c>
      <c r="T5" s="165" t="s">
        <v>162</v>
      </c>
      <c r="U5" s="165" t="s">
        <v>163</v>
      </c>
    </row>
    <row r="6" spans="1:25" ht="25.5" customHeight="1">
      <c r="A6" s="122" t="s">
        <v>95</v>
      </c>
      <c r="B6" s="122" t="s">
        <v>96</v>
      </c>
      <c r="C6" s="123" t="s">
        <v>97</v>
      </c>
      <c r="D6" s="120"/>
      <c r="E6" s="120"/>
      <c r="F6" s="106"/>
      <c r="G6" s="107"/>
      <c r="H6" s="107"/>
      <c r="I6" s="132"/>
      <c r="J6" s="103"/>
      <c r="K6" s="107"/>
      <c r="L6" s="177"/>
      <c r="M6" s="132"/>
      <c r="N6" s="132"/>
      <c r="O6" s="132"/>
      <c r="P6" s="132"/>
      <c r="Q6" s="132"/>
      <c r="R6" s="103"/>
      <c r="S6" s="180"/>
      <c r="T6" s="103"/>
      <c r="U6" s="103"/>
      <c r="V6" s="76"/>
      <c r="W6" s="76"/>
      <c r="X6" s="76"/>
      <c r="Y6" s="76"/>
    </row>
    <row r="7" spans="1:21" s="162" customFormat="1" ht="25.5" customHeight="1">
      <c r="A7" s="147"/>
      <c r="B7" s="147"/>
      <c r="C7" s="147"/>
      <c r="D7" s="120" t="s">
        <v>98</v>
      </c>
      <c r="E7" s="166">
        <f>E8+E11</f>
        <v>104.14000000000001</v>
      </c>
      <c r="F7" s="166">
        <f>F8+F11</f>
        <v>78.05000000000001</v>
      </c>
      <c r="G7" s="166">
        <f aca="true" t="shared" si="0" ref="G7:R7">G8+G11</f>
        <v>36.28</v>
      </c>
      <c r="H7" s="166">
        <f t="shared" si="0"/>
        <v>28.34</v>
      </c>
      <c r="I7" s="166"/>
      <c r="J7" s="166">
        <f t="shared" si="0"/>
        <v>0</v>
      </c>
      <c r="K7" s="166">
        <f t="shared" si="0"/>
        <v>13.43</v>
      </c>
      <c r="L7" s="166">
        <f t="shared" si="0"/>
        <v>20.650000000000002</v>
      </c>
      <c r="M7" s="166">
        <f t="shared" si="0"/>
        <v>10.15</v>
      </c>
      <c r="N7" s="166">
        <f t="shared" si="0"/>
        <v>5.07</v>
      </c>
      <c r="O7" s="166">
        <f t="shared" si="0"/>
        <v>4.83</v>
      </c>
      <c r="P7" s="166">
        <f t="shared" si="0"/>
        <v>0</v>
      </c>
      <c r="Q7" s="166">
        <f t="shared" si="0"/>
        <v>0.6</v>
      </c>
      <c r="R7" s="166">
        <f t="shared" si="0"/>
        <v>5.44</v>
      </c>
      <c r="S7" s="182"/>
      <c r="T7" s="183"/>
      <c r="U7" s="183"/>
    </row>
    <row r="8" spans="1:21" s="162" customFormat="1" ht="25.5" customHeight="1">
      <c r="A8" s="147">
        <v>224</v>
      </c>
      <c r="B8" s="147"/>
      <c r="C8" s="147"/>
      <c r="D8" s="167" t="s">
        <v>99</v>
      </c>
      <c r="E8" s="166">
        <f>E10</f>
        <v>98.70000000000002</v>
      </c>
      <c r="F8" s="166">
        <f aca="true" t="shared" si="1" ref="F8:Q8">F10</f>
        <v>78.05000000000001</v>
      </c>
      <c r="G8" s="166">
        <f t="shared" si="1"/>
        <v>36.28</v>
      </c>
      <c r="H8" s="166">
        <f t="shared" si="1"/>
        <v>28.34</v>
      </c>
      <c r="I8" s="166"/>
      <c r="J8" s="166">
        <f t="shared" si="1"/>
        <v>0</v>
      </c>
      <c r="K8" s="166">
        <f t="shared" si="1"/>
        <v>13.43</v>
      </c>
      <c r="L8" s="166">
        <f t="shared" si="1"/>
        <v>20.650000000000002</v>
      </c>
      <c r="M8" s="166">
        <f t="shared" si="1"/>
        <v>10.15</v>
      </c>
      <c r="N8" s="166">
        <f t="shared" si="1"/>
        <v>5.07</v>
      </c>
      <c r="O8" s="166">
        <f t="shared" si="1"/>
        <v>4.83</v>
      </c>
      <c r="P8" s="166">
        <f t="shared" si="1"/>
        <v>0</v>
      </c>
      <c r="Q8" s="166">
        <f t="shared" si="1"/>
        <v>0.6</v>
      </c>
      <c r="R8" s="184"/>
      <c r="S8" s="182"/>
      <c r="T8" s="183"/>
      <c r="U8" s="183"/>
    </row>
    <row r="9" spans="1:21" s="162" customFormat="1" ht="25.5" customHeight="1">
      <c r="A9" s="147">
        <v>224</v>
      </c>
      <c r="B9" s="168">
        <v>1</v>
      </c>
      <c r="C9" s="168"/>
      <c r="D9" s="120" t="s">
        <v>100</v>
      </c>
      <c r="E9" s="166">
        <v>98.7</v>
      </c>
      <c r="F9" s="166">
        <f>F10</f>
        <v>78.05000000000001</v>
      </c>
      <c r="G9" s="166">
        <f aca="true" t="shared" si="2" ref="G9:Q9">G10</f>
        <v>36.28</v>
      </c>
      <c r="H9" s="166">
        <f t="shared" si="2"/>
        <v>28.34</v>
      </c>
      <c r="I9" s="166">
        <f t="shared" si="2"/>
        <v>0</v>
      </c>
      <c r="J9" s="166">
        <f t="shared" si="2"/>
        <v>0</v>
      </c>
      <c r="K9" s="166">
        <f t="shared" si="2"/>
        <v>13.43</v>
      </c>
      <c r="L9" s="166">
        <f t="shared" si="2"/>
        <v>20.650000000000002</v>
      </c>
      <c r="M9" s="166">
        <f t="shared" si="2"/>
        <v>10.15</v>
      </c>
      <c r="N9" s="166">
        <f t="shared" si="2"/>
        <v>5.07</v>
      </c>
      <c r="O9" s="166">
        <f t="shared" si="2"/>
        <v>4.83</v>
      </c>
      <c r="P9" s="166">
        <f t="shared" si="2"/>
        <v>0</v>
      </c>
      <c r="Q9" s="166">
        <f t="shared" si="2"/>
        <v>0.6</v>
      </c>
      <c r="R9" s="183"/>
      <c r="S9" s="182"/>
      <c r="T9" s="183"/>
      <c r="U9" s="183"/>
    </row>
    <row r="10" spans="1:25" s="163" customFormat="1" ht="25.5" customHeight="1">
      <c r="A10" s="169">
        <v>224</v>
      </c>
      <c r="B10" s="170">
        <v>1</v>
      </c>
      <c r="C10" s="170">
        <v>1</v>
      </c>
      <c r="D10" s="171" t="s">
        <v>101</v>
      </c>
      <c r="E10" s="152">
        <f>F10+L10+R10</f>
        <v>98.70000000000002</v>
      </c>
      <c r="F10" s="152">
        <f>G10+H10+I10+K10</f>
        <v>78.05000000000001</v>
      </c>
      <c r="G10" s="152">
        <v>36.28</v>
      </c>
      <c r="H10" s="152">
        <v>28.34</v>
      </c>
      <c r="I10" s="178"/>
      <c r="J10" s="179"/>
      <c r="K10" s="178">
        <v>13.43</v>
      </c>
      <c r="L10" s="159">
        <f>M10+N10+O10+Q10</f>
        <v>20.650000000000002</v>
      </c>
      <c r="M10" s="152">
        <v>10.15</v>
      </c>
      <c r="N10" s="159">
        <v>5.07</v>
      </c>
      <c r="O10" s="152">
        <v>4.83</v>
      </c>
      <c r="P10" s="159"/>
      <c r="Q10" s="152">
        <v>0.6</v>
      </c>
      <c r="R10" s="152"/>
      <c r="S10" s="152"/>
      <c r="T10" s="152"/>
      <c r="U10" s="152"/>
      <c r="V10" s="185"/>
      <c r="W10" s="185"/>
      <c r="X10" s="185"/>
      <c r="Y10" s="185"/>
    </row>
    <row r="11" spans="1:25" s="163" customFormat="1" ht="25.5" customHeight="1">
      <c r="A11" s="169">
        <v>221</v>
      </c>
      <c r="B11" s="170"/>
      <c r="C11" s="170"/>
      <c r="D11" s="171" t="s">
        <v>105</v>
      </c>
      <c r="E11" s="152">
        <f>R11</f>
        <v>5.44</v>
      </c>
      <c r="F11" s="152"/>
      <c r="G11" s="152"/>
      <c r="H11" s="152"/>
      <c r="I11" s="178"/>
      <c r="J11" s="179"/>
      <c r="K11" s="159"/>
      <c r="L11" s="159"/>
      <c r="M11" s="152"/>
      <c r="N11" s="159"/>
      <c r="O11" s="152"/>
      <c r="P11" s="159"/>
      <c r="Q11" s="152"/>
      <c r="R11" s="152">
        <v>5.44</v>
      </c>
      <c r="S11" s="152"/>
      <c r="T11" s="152"/>
      <c r="U11" s="152"/>
      <c r="V11" s="185"/>
      <c r="W11" s="185"/>
      <c r="X11" s="185"/>
      <c r="Y11" s="185"/>
    </row>
    <row r="12" spans="1:25" s="163" customFormat="1" ht="25.5" customHeight="1">
      <c r="A12" s="169">
        <v>221</v>
      </c>
      <c r="B12" s="170">
        <v>2</v>
      </c>
      <c r="C12" s="170"/>
      <c r="D12" s="171" t="s">
        <v>106</v>
      </c>
      <c r="E12" s="152">
        <v>5.44</v>
      </c>
      <c r="F12" s="152"/>
      <c r="G12" s="152"/>
      <c r="H12" s="152"/>
      <c r="I12" s="178"/>
      <c r="J12" s="179"/>
      <c r="K12" s="159"/>
      <c r="L12" s="159"/>
      <c r="M12" s="152"/>
      <c r="N12" s="159"/>
      <c r="O12" s="152"/>
      <c r="P12" s="159"/>
      <c r="Q12" s="152"/>
      <c r="R12" s="152">
        <v>5.44</v>
      </c>
      <c r="S12" s="152"/>
      <c r="T12" s="152"/>
      <c r="U12" s="152"/>
      <c r="V12" s="185"/>
      <c r="W12" s="185"/>
      <c r="X12" s="185"/>
      <c r="Y12" s="185"/>
    </row>
    <row r="13" spans="1:25" s="163" customFormat="1" ht="25.5" customHeight="1">
      <c r="A13" s="172">
        <v>221</v>
      </c>
      <c r="B13" s="173">
        <v>2</v>
      </c>
      <c r="C13" s="173">
        <v>1</v>
      </c>
      <c r="D13" s="174" t="s">
        <v>107</v>
      </c>
      <c r="E13" s="152">
        <v>5.44</v>
      </c>
      <c r="F13" s="152"/>
      <c r="G13" s="152"/>
      <c r="H13" s="152"/>
      <c r="I13" s="178"/>
      <c r="J13" s="179"/>
      <c r="K13" s="159"/>
      <c r="L13" s="159"/>
      <c r="M13" s="152"/>
      <c r="N13" s="159"/>
      <c r="O13" s="152"/>
      <c r="P13" s="159"/>
      <c r="Q13" s="152"/>
      <c r="R13" s="152">
        <v>5.44</v>
      </c>
      <c r="S13" s="152"/>
      <c r="T13" s="152"/>
      <c r="U13" s="152"/>
      <c r="V13" s="185"/>
      <c r="W13" s="185"/>
      <c r="X13" s="185"/>
      <c r="Y13" s="185"/>
    </row>
    <row r="14" spans="1:24" ht="25.5" customHeight="1">
      <c r="A14" s="129" t="s">
        <v>164</v>
      </c>
      <c r="B14" s="129"/>
      <c r="C14" s="129"/>
      <c r="D14" s="129"/>
      <c r="E14" s="129"/>
      <c r="F14" s="129"/>
      <c r="G14" s="129"/>
      <c r="H14" s="129"/>
      <c r="I14" s="129"/>
      <c r="J14" s="129"/>
      <c r="K14" s="129"/>
      <c r="L14" s="129"/>
      <c r="M14" s="129"/>
      <c r="N14" s="129"/>
      <c r="O14" s="129"/>
      <c r="P14" s="129"/>
      <c r="Q14" s="129"/>
      <c r="R14" s="129"/>
      <c r="S14" s="129"/>
      <c r="T14" s="129"/>
      <c r="U14" s="76"/>
      <c r="V14" s="76"/>
      <c r="W14" s="76"/>
      <c r="X14" s="76"/>
    </row>
    <row r="15" spans="4:20" ht="25.5" customHeight="1">
      <c r="D15" s="76"/>
      <c r="E15" s="76"/>
      <c r="F15" s="76"/>
      <c r="T15" s="76"/>
    </row>
    <row r="16" ht="25.5" customHeight="1">
      <c r="T16" s="76"/>
    </row>
    <row r="17" spans="20:24" ht="25.5" customHeight="1">
      <c r="T17" s="76"/>
      <c r="U17" s="76"/>
      <c r="V17" s="76"/>
      <c r="W17" s="76"/>
      <c r="X17" s="76"/>
    </row>
    <row r="18" ht="25.5" customHeight="1">
      <c r="U18" s="76"/>
    </row>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sheetData>
  <sheetProtection password="CC7B" sheet="1" objects="1" formatCells="0" formatColumns="0" formatRows="0" insertRows="0" deleteRows="0"/>
  <protectedRanges>
    <protectedRange sqref="A7:IV20 A9:A10 B10 A12:A13 B13" name="区域1"/>
  </protectedRanges>
  <mergeCells count="26">
    <mergeCell ref="A2:U2"/>
    <mergeCell ref="A3:C3"/>
    <mergeCell ref="A4:D4"/>
    <mergeCell ref="F4:K4"/>
    <mergeCell ref="L4:Q4"/>
    <mergeCell ref="S4:U4"/>
    <mergeCell ref="A5:C5"/>
    <mergeCell ref="A14:T14"/>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rintOptions/>
  <pageMargins left="0.75" right="0.43000000000000005" top="1" bottom="1" header="0.5" footer="0.5"/>
  <pageSetup horizontalDpi="600" verticalDpi="600" orientation="landscape" scale="52"/>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workbookViewId="0" topLeftCell="A1">
      <selection activeCell="F9" sqref="F9"/>
    </sheetView>
  </sheetViews>
  <sheetFormatPr defaultColWidth="9.16015625" defaultRowHeight="12.75" customHeight="1"/>
  <cols>
    <col min="1" max="1" width="5.83203125" style="143" customWidth="1"/>
    <col min="2" max="2" width="6.16015625" style="143" customWidth="1"/>
    <col min="3" max="3" width="7" style="143" customWidth="1"/>
    <col min="4" max="4" width="15.5" style="143" customWidth="1"/>
    <col min="5" max="5" width="12.83203125" style="143" customWidth="1"/>
    <col min="6" max="34" width="10.83203125" style="143" customWidth="1"/>
    <col min="35" max="16384" width="9.16015625" style="143" customWidth="1"/>
  </cols>
  <sheetData>
    <row r="1" ht="25.5" customHeight="1">
      <c r="A1" s="49" t="s">
        <v>165</v>
      </c>
    </row>
    <row r="2" spans="1:32" ht="69.75" customHeight="1">
      <c r="A2" s="118" t="s">
        <v>166</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row>
    <row r="3" spans="1:21" ht="16.5" customHeight="1">
      <c r="A3" s="144" t="s">
        <v>167</v>
      </c>
      <c r="B3" s="144"/>
      <c r="C3" s="144"/>
      <c r="D3" s="144"/>
      <c r="E3" s="144"/>
      <c r="S3" s="157" t="s">
        <v>111</v>
      </c>
      <c r="U3" s="154"/>
    </row>
    <row r="4" spans="1:32" ht="20.25" customHeight="1">
      <c r="A4" s="102" t="s">
        <v>112</v>
      </c>
      <c r="B4" s="102"/>
      <c r="C4" s="102"/>
      <c r="D4" s="120"/>
      <c r="E4" s="130" t="s">
        <v>73</v>
      </c>
      <c r="F4" s="103" t="s">
        <v>168</v>
      </c>
      <c r="G4" s="103" t="s">
        <v>169</v>
      </c>
      <c r="H4" s="103" t="s">
        <v>170</v>
      </c>
      <c r="I4" s="103" t="s">
        <v>171</v>
      </c>
      <c r="J4" s="103" t="s">
        <v>172</v>
      </c>
      <c r="K4" s="103" t="s">
        <v>173</v>
      </c>
      <c r="L4" s="103" t="s">
        <v>174</v>
      </c>
      <c r="M4" s="103" t="s">
        <v>175</v>
      </c>
      <c r="N4" s="103" t="s">
        <v>176</v>
      </c>
      <c r="O4" s="103" t="s">
        <v>177</v>
      </c>
      <c r="P4" s="104" t="s">
        <v>178</v>
      </c>
      <c r="Q4" s="103" t="s">
        <v>179</v>
      </c>
      <c r="R4" s="103" t="s">
        <v>180</v>
      </c>
      <c r="S4" s="130" t="s">
        <v>181</v>
      </c>
      <c r="T4" s="103" t="s">
        <v>182</v>
      </c>
      <c r="U4" s="104" t="s">
        <v>183</v>
      </c>
      <c r="V4" s="130" t="s">
        <v>184</v>
      </c>
      <c r="W4" s="130" t="s">
        <v>185</v>
      </c>
      <c r="X4" s="130" t="s">
        <v>186</v>
      </c>
      <c r="Y4" s="130" t="s">
        <v>187</v>
      </c>
      <c r="Z4" s="130" t="s">
        <v>188</v>
      </c>
      <c r="AA4" s="130" t="s">
        <v>189</v>
      </c>
      <c r="AB4" s="130" t="s">
        <v>190</v>
      </c>
      <c r="AC4" s="160" t="s">
        <v>191</v>
      </c>
      <c r="AD4" s="130" t="s">
        <v>192</v>
      </c>
      <c r="AE4" s="130" t="s">
        <v>193</v>
      </c>
      <c r="AF4" s="103" t="s">
        <v>194</v>
      </c>
    </row>
    <row r="5" spans="1:32" ht="25.5" customHeight="1">
      <c r="A5" s="102" t="s">
        <v>93</v>
      </c>
      <c r="B5" s="102"/>
      <c r="C5" s="121"/>
      <c r="D5" s="121" t="s">
        <v>94</v>
      </c>
      <c r="E5" s="130"/>
      <c r="F5" s="103"/>
      <c r="G5" s="103"/>
      <c r="H5" s="103"/>
      <c r="I5" s="103"/>
      <c r="J5" s="103"/>
      <c r="K5" s="103"/>
      <c r="L5" s="103"/>
      <c r="M5" s="103"/>
      <c r="N5" s="103"/>
      <c r="O5" s="103"/>
      <c r="P5" s="104"/>
      <c r="Q5" s="103"/>
      <c r="R5" s="103"/>
      <c r="S5" s="130"/>
      <c r="T5" s="103"/>
      <c r="U5" s="104"/>
      <c r="V5" s="130"/>
      <c r="W5" s="130"/>
      <c r="X5" s="130"/>
      <c r="Y5" s="130"/>
      <c r="Z5" s="130"/>
      <c r="AA5" s="130"/>
      <c r="AB5" s="130"/>
      <c r="AC5" s="160"/>
      <c r="AD5" s="130"/>
      <c r="AE5" s="130"/>
      <c r="AF5" s="103"/>
    </row>
    <row r="6" spans="1:32" ht="25.5" customHeight="1">
      <c r="A6" s="145" t="s">
        <v>95</v>
      </c>
      <c r="B6" s="146" t="s">
        <v>96</v>
      </c>
      <c r="C6" s="147" t="s">
        <v>97</v>
      </c>
      <c r="D6" s="120"/>
      <c r="E6" s="132"/>
      <c r="F6" s="107"/>
      <c r="G6" s="107"/>
      <c r="H6" s="107"/>
      <c r="I6" s="107"/>
      <c r="J6" s="107"/>
      <c r="K6" s="107"/>
      <c r="L6" s="107"/>
      <c r="M6" s="107"/>
      <c r="N6" s="107"/>
      <c r="O6" s="107"/>
      <c r="P6" s="108"/>
      <c r="Q6" s="107"/>
      <c r="R6" s="107"/>
      <c r="S6" s="132"/>
      <c r="T6" s="107"/>
      <c r="U6" s="108"/>
      <c r="V6" s="132"/>
      <c r="W6" s="132"/>
      <c r="X6" s="132"/>
      <c r="Y6" s="132"/>
      <c r="Z6" s="132"/>
      <c r="AA6" s="132"/>
      <c r="AB6" s="132"/>
      <c r="AC6" s="161"/>
      <c r="AD6" s="132"/>
      <c r="AE6" s="132"/>
      <c r="AF6" s="107"/>
    </row>
    <row r="7" spans="1:32" s="142" customFormat="1" ht="25.5" customHeight="1">
      <c r="A7" s="148" t="s">
        <v>195</v>
      </c>
      <c r="B7" s="148"/>
      <c r="C7" s="148"/>
      <c r="D7" s="112" t="s">
        <v>99</v>
      </c>
      <c r="E7" s="149">
        <v>28.8</v>
      </c>
      <c r="F7" s="150">
        <v>3</v>
      </c>
      <c r="G7" s="151">
        <v>2.5</v>
      </c>
      <c r="H7" s="151">
        <v>1</v>
      </c>
      <c r="I7" s="151"/>
      <c r="J7" s="151">
        <v>1</v>
      </c>
      <c r="K7" s="151">
        <v>1.5</v>
      </c>
      <c r="L7" s="151">
        <v>1</v>
      </c>
      <c r="M7" s="151"/>
      <c r="N7" s="151"/>
      <c r="O7" s="151">
        <v>3</v>
      </c>
      <c r="P7" s="155">
        <f>'“三公”经费支出表'!G7</f>
        <v>0</v>
      </c>
      <c r="Q7" s="151">
        <v>1</v>
      </c>
      <c r="R7" s="151"/>
      <c r="S7" s="151"/>
      <c r="T7" s="151"/>
      <c r="U7" s="151"/>
      <c r="V7" s="151"/>
      <c r="W7" s="151"/>
      <c r="X7" s="151"/>
      <c r="Y7" s="151">
        <v>1</v>
      </c>
      <c r="Z7" s="151">
        <v>1</v>
      </c>
      <c r="AA7" s="151">
        <v>3</v>
      </c>
      <c r="AB7" s="151">
        <v>1.2</v>
      </c>
      <c r="AC7" s="155">
        <f>'“三公”经费支出表'!F7</f>
        <v>3.6</v>
      </c>
      <c r="AD7" s="151">
        <v>2</v>
      </c>
      <c r="AE7" s="151"/>
      <c r="AF7" s="149">
        <v>3</v>
      </c>
    </row>
    <row r="8" spans="1:32" s="142" customFormat="1" ht="25.5" customHeight="1">
      <c r="A8" s="148" t="s">
        <v>195</v>
      </c>
      <c r="B8" s="148" t="s">
        <v>196</v>
      </c>
      <c r="C8" s="148"/>
      <c r="D8" s="112" t="s">
        <v>100</v>
      </c>
      <c r="E8" s="149">
        <v>28.8</v>
      </c>
      <c r="F8" s="150">
        <v>3</v>
      </c>
      <c r="G8" s="151">
        <v>2.5</v>
      </c>
      <c r="H8" s="151">
        <v>1</v>
      </c>
      <c r="I8" s="151"/>
      <c r="J8" s="151">
        <v>1</v>
      </c>
      <c r="K8" s="151">
        <v>1.5</v>
      </c>
      <c r="L8" s="151">
        <v>1</v>
      </c>
      <c r="M8" s="151"/>
      <c r="N8" s="151"/>
      <c r="O8" s="151">
        <v>3</v>
      </c>
      <c r="P8" s="155"/>
      <c r="Q8" s="151">
        <v>1</v>
      </c>
      <c r="R8" s="151"/>
      <c r="S8" s="151"/>
      <c r="T8" s="151"/>
      <c r="U8" s="155"/>
      <c r="V8" s="151"/>
      <c r="W8" s="151"/>
      <c r="X8" s="151"/>
      <c r="Y8" s="151">
        <v>1</v>
      </c>
      <c r="Z8" s="151">
        <v>1</v>
      </c>
      <c r="AA8" s="151">
        <v>3</v>
      </c>
      <c r="AB8" s="151">
        <v>1.2</v>
      </c>
      <c r="AC8" s="155"/>
      <c r="AD8" s="151">
        <v>2</v>
      </c>
      <c r="AE8" s="151"/>
      <c r="AF8" s="149">
        <v>3</v>
      </c>
    </row>
    <row r="9" spans="1:32" s="142" customFormat="1" ht="25.5" customHeight="1">
      <c r="A9" s="148" t="s">
        <v>195</v>
      </c>
      <c r="B9" s="148" t="s">
        <v>196</v>
      </c>
      <c r="C9" s="109" t="s">
        <v>197</v>
      </c>
      <c r="D9" s="112" t="s">
        <v>101</v>
      </c>
      <c r="E9" s="149">
        <v>28.8</v>
      </c>
      <c r="F9" s="150">
        <v>3</v>
      </c>
      <c r="G9" s="151">
        <v>2.5</v>
      </c>
      <c r="H9" s="151">
        <v>1</v>
      </c>
      <c r="I9" s="151"/>
      <c r="J9" s="151">
        <v>1</v>
      </c>
      <c r="K9" s="151">
        <v>1.5</v>
      </c>
      <c r="L9" s="151">
        <v>1</v>
      </c>
      <c r="M9" s="151"/>
      <c r="N9" s="151"/>
      <c r="O9" s="151">
        <v>3</v>
      </c>
      <c r="P9" s="155"/>
      <c r="Q9" s="151">
        <v>1</v>
      </c>
      <c r="R9" s="151"/>
      <c r="S9" s="151"/>
      <c r="T9" s="151"/>
      <c r="U9" s="155"/>
      <c r="V9" s="151"/>
      <c r="W9" s="151"/>
      <c r="X9" s="151"/>
      <c r="Y9" s="151">
        <v>1</v>
      </c>
      <c r="Z9" s="151">
        <v>1</v>
      </c>
      <c r="AA9" s="151">
        <v>3</v>
      </c>
      <c r="AB9" s="151">
        <v>1.2</v>
      </c>
      <c r="AC9" s="155"/>
      <c r="AD9" s="151">
        <v>2</v>
      </c>
      <c r="AE9" s="151"/>
      <c r="AF9" s="149">
        <v>3</v>
      </c>
    </row>
    <row r="10" spans="1:32" s="142" customFormat="1" ht="25.5" customHeight="1">
      <c r="A10" s="148"/>
      <c r="B10" s="148"/>
      <c r="C10" s="148"/>
      <c r="D10" s="112"/>
      <c r="E10" s="149"/>
      <c r="F10" s="150"/>
      <c r="G10" s="151"/>
      <c r="H10" s="151"/>
      <c r="I10" s="151"/>
      <c r="J10" s="151"/>
      <c r="K10" s="151"/>
      <c r="L10" s="151"/>
      <c r="M10" s="151"/>
      <c r="N10" s="151"/>
      <c r="O10" s="151"/>
      <c r="P10" s="155"/>
      <c r="Q10" s="151"/>
      <c r="R10" s="151"/>
      <c r="S10" s="151"/>
      <c r="T10" s="151"/>
      <c r="U10" s="155"/>
      <c r="V10" s="151"/>
      <c r="W10" s="151"/>
      <c r="X10" s="151"/>
      <c r="Y10" s="151"/>
      <c r="Z10" s="151"/>
      <c r="AA10" s="151"/>
      <c r="AB10" s="151"/>
      <c r="AC10" s="155"/>
      <c r="AD10" s="151"/>
      <c r="AE10" s="151"/>
      <c r="AF10" s="149"/>
    </row>
    <row r="11" spans="1:32" s="142" customFormat="1" ht="25.5" customHeight="1">
      <c r="A11" s="148"/>
      <c r="B11" s="148"/>
      <c r="C11" s="148"/>
      <c r="D11" s="112"/>
      <c r="E11" s="149"/>
      <c r="F11" s="150"/>
      <c r="G11" s="151"/>
      <c r="H11" s="151"/>
      <c r="I11" s="151"/>
      <c r="J11" s="151"/>
      <c r="K11" s="151"/>
      <c r="L11" s="151"/>
      <c r="M11" s="151"/>
      <c r="N11" s="151"/>
      <c r="O11" s="151"/>
      <c r="P11" s="155"/>
      <c r="Q11" s="151"/>
      <c r="R11" s="151"/>
      <c r="S11" s="151"/>
      <c r="T11" s="151"/>
      <c r="U11" s="155"/>
      <c r="V11" s="151"/>
      <c r="W11" s="151"/>
      <c r="X11" s="151"/>
      <c r="Y11" s="151"/>
      <c r="Z11" s="151"/>
      <c r="AA11" s="151"/>
      <c r="AB11" s="151"/>
      <c r="AC11" s="155"/>
      <c r="AD11" s="151"/>
      <c r="AE11" s="151"/>
      <c r="AF11" s="149"/>
    </row>
    <row r="12" spans="1:32" s="142" customFormat="1" ht="25.5" customHeight="1">
      <c r="A12" s="148"/>
      <c r="B12" s="148"/>
      <c r="C12" s="148"/>
      <c r="D12" s="112"/>
      <c r="E12" s="149"/>
      <c r="F12" s="150"/>
      <c r="G12" s="151"/>
      <c r="H12" s="151"/>
      <c r="I12" s="151"/>
      <c r="J12" s="151"/>
      <c r="K12" s="151"/>
      <c r="L12" s="151"/>
      <c r="M12" s="151"/>
      <c r="N12" s="151"/>
      <c r="O12" s="151"/>
      <c r="P12" s="155"/>
      <c r="Q12" s="151"/>
      <c r="R12" s="151"/>
      <c r="S12" s="151"/>
      <c r="T12" s="151"/>
      <c r="U12" s="155"/>
      <c r="V12" s="151"/>
      <c r="W12" s="151"/>
      <c r="X12" s="151"/>
      <c r="Y12" s="151"/>
      <c r="Z12" s="151"/>
      <c r="AA12" s="151"/>
      <c r="AB12" s="151"/>
      <c r="AC12" s="155"/>
      <c r="AD12" s="151"/>
      <c r="AE12" s="151"/>
      <c r="AF12" s="149"/>
    </row>
    <row r="13" spans="1:32" s="142" customFormat="1" ht="25.5" customHeight="1">
      <c r="A13" s="148"/>
      <c r="B13" s="148"/>
      <c r="C13" s="148"/>
      <c r="D13" s="112"/>
      <c r="E13" s="149"/>
      <c r="F13" s="150"/>
      <c r="G13" s="151"/>
      <c r="H13" s="151"/>
      <c r="I13" s="151"/>
      <c r="J13" s="151"/>
      <c r="K13" s="151"/>
      <c r="L13" s="151"/>
      <c r="M13" s="151"/>
      <c r="N13" s="151"/>
      <c r="O13" s="151"/>
      <c r="P13" s="155"/>
      <c r="Q13" s="151"/>
      <c r="R13" s="151"/>
      <c r="S13" s="151"/>
      <c r="T13" s="151"/>
      <c r="U13" s="155"/>
      <c r="V13" s="151"/>
      <c r="W13" s="151"/>
      <c r="X13" s="151"/>
      <c r="Y13" s="151"/>
      <c r="Z13" s="151"/>
      <c r="AA13" s="151"/>
      <c r="AB13" s="151"/>
      <c r="AC13" s="155"/>
      <c r="AD13" s="151"/>
      <c r="AE13" s="151"/>
      <c r="AF13" s="149"/>
    </row>
    <row r="14" spans="1:32" s="142" customFormat="1" ht="25.5" customHeight="1">
      <c r="A14" s="148"/>
      <c r="B14" s="148"/>
      <c r="C14" s="148"/>
      <c r="D14" s="112"/>
      <c r="E14" s="149"/>
      <c r="F14" s="150"/>
      <c r="G14" s="151"/>
      <c r="H14" s="151"/>
      <c r="I14" s="151"/>
      <c r="J14" s="151"/>
      <c r="K14" s="151"/>
      <c r="L14" s="151"/>
      <c r="M14" s="151"/>
      <c r="N14" s="151"/>
      <c r="O14" s="151"/>
      <c r="P14" s="155"/>
      <c r="Q14" s="151"/>
      <c r="R14" s="151"/>
      <c r="S14" s="151"/>
      <c r="T14" s="151"/>
      <c r="U14" s="155"/>
      <c r="V14" s="151"/>
      <c r="W14" s="151"/>
      <c r="X14" s="151"/>
      <c r="Y14" s="151"/>
      <c r="Z14" s="151"/>
      <c r="AA14" s="151"/>
      <c r="AB14" s="151"/>
      <c r="AC14" s="155"/>
      <c r="AD14" s="151"/>
      <c r="AE14" s="151"/>
      <c r="AF14" s="149"/>
    </row>
    <row r="15" spans="1:32" ht="25.5" customHeight="1">
      <c r="A15" s="152"/>
      <c r="B15" s="152"/>
      <c r="C15" s="152"/>
      <c r="D15" s="152"/>
      <c r="E15" s="152"/>
      <c r="F15" s="152"/>
      <c r="G15" s="152"/>
      <c r="H15" s="152"/>
      <c r="I15" s="152"/>
      <c r="J15" s="152"/>
      <c r="K15" s="152"/>
      <c r="L15" s="152"/>
      <c r="M15" s="152"/>
      <c r="N15" s="152"/>
      <c r="O15" s="152"/>
      <c r="P15" s="156"/>
      <c r="Q15" s="152"/>
      <c r="R15" s="152"/>
      <c r="S15" s="152"/>
      <c r="T15" s="152"/>
      <c r="U15" s="158"/>
      <c r="V15" s="159"/>
      <c r="W15" s="159"/>
      <c r="X15" s="159"/>
      <c r="Y15" s="159"/>
      <c r="Z15" s="159"/>
      <c r="AA15" s="159"/>
      <c r="AB15" s="152"/>
      <c r="AC15" s="156"/>
      <c r="AD15" s="159"/>
      <c r="AE15" s="159"/>
      <c r="AF15" s="159"/>
    </row>
    <row r="16" spans="1:24" ht="25.5" customHeight="1">
      <c r="A16" s="153" t="s">
        <v>198</v>
      </c>
      <c r="B16" s="153"/>
      <c r="C16" s="153"/>
      <c r="D16" s="153"/>
      <c r="E16" s="153"/>
      <c r="F16" s="153"/>
      <c r="G16" s="153"/>
      <c r="H16" s="153"/>
      <c r="I16" s="153"/>
      <c r="J16" s="153"/>
      <c r="K16" s="153"/>
      <c r="L16" s="153"/>
      <c r="M16" s="153"/>
      <c r="N16" s="153"/>
      <c r="O16" s="153"/>
      <c r="P16" s="153"/>
      <c r="Q16" s="153"/>
      <c r="R16" s="153"/>
      <c r="S16" s="153"/>
      <c r="T16" s="153"/>
      <c r="U16" s="153"/>
      <c r="V16" s="153"/>
      <c r="W16" s="153"/>
      <c r="X16" s="153"/>
    </row>
    <row r="17" spans="6:7" ht="25.5" customHeight="1">
      <c r="F17" s="154"/>
      <c r="G17" s="154"/>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assword="C5E1" sheet="1" objects="1" formatCells="0" formatRows="0" insertRows="0" deleteRows="0"/>
  <protectedRanges>
    <protectedRange sqref="A3:F3 A7:O23 Q7:S23 T7:T23 V7:AB23 AD7:AF24 P12:P15 U12:U15 AC12:AC15 A8:A9 B9" name="区域2"/>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pageMargins left="0.75" right="0.75" top="1" bottom="1" header="0.5" footer="0.5"/>
  <pageSetup horizontalDpi="600" verticalDpi="600" orientation="landscape" scale="43"/>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workbookViewId="0" topLeftCell="A1">
      <selection activeCell="K17" sqref="K17"/>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5" width="12.83203125" style="0" customWidth="1"/>
    <col min="6" max="12" width="13" style="0" customWidth="1"/>
    <col min="13" max="13" width="13.33203125" style="0" customWidth="1"/>
    <col min="14" max="18" width="13" style="0" customWidth="1"/>
  </cols>
  <sheetData>
    <row r="1" ht="25.5" customHeight="1">
      <c r="A1" s="49" t="s">
        <v>199</v>
      </c>
    </row>
    <row r="2" spans="1:16" ht="69.75" customHeight="1">
      <c r="A2" s="134" t="s">
        <v>200</v>
      </c>
      <c r="B2" s="134"/>
      <c r="C2" s="134"/>
      <c r="D2" s="134"/>
      <c r="E2" s="134"/>
      <c r="F2" s="134"/>
      <c r="G2" s="134"/>
      <c r="H2" s="134"/>
      <c r="I2" s="134"/>
      <c r="J2" s="134"/>
      <c r="K2" s="134"/>
      <c r="L2" s="134"/>
      <c r="M2" s="134"/>
      <c r="N2" s="134"/>
      <c r="O2" s="134"/>
      <c r="P2" s="134"/>
    </row>
    <row r="3" spans="1:16" ht="16.5" customHeight="1">
      <c r="A3" s="135" t="s">
        <v>2</v>
      </c>
      <c r="B3" s="135"/>
      <c r="C3" s="135"/>
      <c r="D3" s="135"/>
      <c r="E3" s="135"/>
      <c r="P3" t="s">
        <v>3</v>
      </c>
    </row>
    <row r="4" spans="1:17" ht="20.25" customHeight="1">
      <c r="A4" s="102" t="s">
        <v>112</v>
      </c>
      <c r="B4" s="102"/>
      <c r="C4" s="102"/>
      <c r="D4" s="120"/>
      <c r="E4" s="121" t="s">
        <v>73</v>
      </c>
      <c r="F4" s="103" t="s">
        <v>201</v>
      </c>
      <c r="G4" s="103" t="s">
        <v>202</v>
      </c>
      <c r="H4" s="103" t="s">
        <v>203</v>
      </c>
      <c r="I4" s="103" t="s">
        <v>204</v>
      </c>
      <c r="J4" s="103" t="s">
        <v>205</v>
      </c>
      <c r="K4" s="103" t="s">
        <v>206</v>
      </c>
      <c r="L4" s="103" t="s">
        <v>207</v>
      </c>
      <c r="M4" s="103" t="s">
        <v>208</v>
      </c>
      <c r="N4" s="103" t="s">
        <v>209</v>
      </c>
      <c r="O4" s="103" t="s">
        <v>210</v>
      </c>
      <c r="P4" s="103" t="s">
        <v>211</v>
      </c>
      <c r="Q4" s="103" t="s">
        <v>212</v>
      </c>
    </row>
    <row r="5" spans="1:17" ht="25.5" customHeight="1">
      <c r="A5" s="102" t="s">
        <v>93</v>
      </c>
      <c r="B5" s="102"/>
      <c r="C5" s="121"/>
      <c r="D5" s="121" t="s">
        <v>94</v>
      </c>
      <c r="E5" s="121"/>
      <c r="F5" s="103"/>
      <c r="G5" s="103"/>
      <c r="H5" s="103"/>
      <c r="I5" s="103"/>
      <c r="J5" s="103"/>
      <c r="K5" s="103"/>
      <c r="L5" s="103"/>
      <c r="M5" s="103"/>
      <c r="N5" s="103"/>
      <c r="O5" s="103"/>
      <c r="P5" s="103"/>
      <c r="Q5" s="103"/>
    </row>
    <row r="6" spans="1:17" ht="25.5" customHeight="1">
      <c r="A6" s="122" t="s">
        <v>95</v>
      </c>
      <c r="B6" s="122" t="s">
        <v>96</v>
      </c>
      <c r="C6" s="123" t="s">
        <v>97</v>
      </c>
      <c r="D6" s="120"/>
      <c r="E6" s="120"/>
      <c r="F6" s="107"/>
      <c r="G6" s="107"/>
      <c r="H6" s="107"/>
      <c r="I6" s="107"/>
      <c r="J6" s="107"/>
      <c r="K6" s="107"/>
      <c r="L6" s="107"/>
      <c r="M6" s="107"/>
      <c r="N6" s="107"/>
      <c r="O6" s="107"/>
      <c r="P6" s="107"/>
      <c r="Q6" s="107"/>
    </row>
    <row r="7" spans="1:17" ht="25.5" customHeight="1">
      <c r="A7" s="123"/>
      <c r="B7" s="123"/>
      <c r="C7" s="123"/>
      <c r="D7" s="136" t="s">
        <v>213</v>
      </c>
      <c r="E7" s="120"/>
      <c r="F7" s="132"/>
      <c r="G7" s="132"/>
      <c r="H7" s="132"/>
      <c r="I7" s="132"/>
      <c r="J7" s="132"/>
      <c r="K7" s="132"/>
      <c r="L7" s="139"/>
      <c r="M7" s="132"/>
      <c r="N7" s="132"/>
      <c r="O7" s="132"/>
      <c r="P7" s="107"/>
      <c r="Q7" s="107"/>
    </row>
    <row r="8" spans="1:17" s="48" customFormat="1" ht="25.5" customHeight="1">
      <c r="A8" s="124"/>
      <c r="B8" s="124"/>
      <c r="C8" s="124"/>
      <c r="D8" s="137"/>
      <c r="E8" s="126"/>
      <c r="F8" s="126"/>
      <c r="G8" s="126"/>
      <c r="H8" s="126"/>
      <c r="I8" s="126"/>
      <c r="J8" s="126"/>
      <c r="K8" s="126"/>
      <c r="L8" s="126"/>
      <c r="M8" s="126"/>
      <c r="N8" s="126"/>
      <c r="O8" s="126"/>
      <c r="P8" s="127"/>
      <c r="Q8" s="140"/>
    </row>
    <row r="9" spans="1:23" ht="25.5" customHeight="1">
      <c r="A9" s="10"/>
      <c r="B9" s="40"/>
      <c r="C9" s="138"/>
      <c r="D9" s="40"/>
      <c r="E9" s="40"/>
      <c r="F9" s="40"/>
      <c r="G9" s="10"/>
      <c r="H9" s="10"/>
      <c r="I9" s="40"/>
      <c r="J9" s="40"/>
      <c r="K9" s="10"/>
      <c r="L9" s="40"/>
      <c r="M9" s="40"/>
      <c r="N9" s="40"/>
      <c r="O9" s="40"/>
      <c r="P9" s="10"/>
      <c r="Q9" s="10"/>
      <c r="R9" s="141"/>
      <c r="S9" s="141"/>
      <c r="T9" s="141"/>
      <c r="U9" s="141"/>
      <c r="V9" s="141"/>
      <c r="W9" s="141"/>
    </row>
    <row r="10" spans="1:22" ht="25.5" customHeight="1">
      <c r="A10" s="129" t="s">
        <v>214</v>
      </c>
      <c r="B10" s="129"/>
      <c r="C10" s="129"/>
      <c r="D10" s="129"/>
      <c r="E10" s="129"/>
      <c r="F10" s="129"/>
      <c r="G10" s="129"/>
      <c r="H10" s="129"/>
      <c r="I10" s="129"/>
      <c r="J10" s="129"/>
      <c r="K10" s="129"/>
      <c r="L10" s="129"/>
      <c r="M10" s="129"/>
      <c r="N10" s="129"/>
      <c r="O10" s="129"/>
      <c r="P10" s="129"/>
      <c r="Q10" s="129"/>
      <c r="R10" s="129"/>
      <c r="S10" s="129"/>
      <c r="T10" s="129"/>
      <c r="U10" s="129"/>
      <c r="V10" s="129"/>
    </row>
    <row r="11" ht="25.5" customHeight="1">
      <c r="G11" s="76"/>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I4:I6"/>
    <mergeCell ref="J4:J6"/>
    <mergeCell ref="K4:K6"/>
    <mergeCell ref="L4:L6"/>
    <mergeCell ref="M4:M6"/>
    <mergeCell ref="N4:N6"/>
    <mergeCell ref="O4:O6"/>
    <mergeCell ref="P4:P6"/>
    <mergeCell ref="Q4:Q6"/>
  </mergeCells>
  <printOptions/>
  <pageMargins left="0.75" right="0.75" top="1" bottom="1" header="0.5" footer="0.5"/>
  <pageSetup horizontalDpi="600" verticalDpi="600" orientation="landscape" scale="57"/>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2020-04-10T03:03:15Z</cp:lastPrinted>
  <dcterms:created xsi:type="dcterms:W3CDTF">2018-04-19T02:46:45Z</dcterms:created>
  <dcterms:modified xsi:type="dcterms:W3CDTF">2021-06-17T09:03:10Z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2052-11.1.0.10132</vt:lpwstr>
  </property>
</Properties>
</file>