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firstSheet="11" activeTab="14"/>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'部门支出总表'!$A$1:$O$26</definedName>
    <definedName name="_xlnm.Print_Area" localSheetId="3">'部门支出总表（分类）'!$A$1:$Y$28</definedName>
    <definedName name="_xlnm.Print_Area" localSheetId="8">'一般-个人家庭'!$A$1:$V$17</definedName>
    <definedName name="_xlnm.Print_Area" localSheetId="6">'一般-工资福利表'!$A$1:$U$22</definedName>
    <definedName name="_xlnm.Print_Area" localSheetId="7">'一般-商品服务表'!$A$1:$AF$17</definedName>
    <definedName name="_xlnm.Print_Area" localSheetId="5">'一般预算支出表'!$A$1:$Y$20</definedName>
    <definedName name="_xlnm.Print_Area" localSheetId="12">'整体支出绩效目标表'!$D$1:$P$17</definedName>
    <definedName name="_xlnm.Print_Area" localSheetId="14">'政府采购表（购买服务） '!$A$1:$R$15</definedName>
    <definedName name="_xlnm.Print_Area" localSheetId="9">'政府性基金'!$A$1:$Y$19</definedName>
  </definedNames>
  <calcPr fullCalcOnLoad="1"/>
</workbook>
</file>

<file path=xl/sharedStrings.xml><?xml version="1.0" encoding="utf-8"?>
<sst xmlns="http://schemas.openxmlformats.org/spreadsheetml/2006/main" count="645" uniqueCount="349">
  <si>
    <r>
      <t>附件2-1</t>
    </r>
    <r>
      <rPr>
        <sz val="16"/>
        <rFont val="宋体"/>
        <family val="0"/>
      </rPr>
      <t>：</t>
    </r>
  </si>
  <si>
    <t>部门收支总表</t>
  </si>
  <si>
    <t>单位名称：常宁市财政局</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</si>
  <si>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</si>
  <si>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</si>
  <si>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</si>
  <si>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</si>
  <si>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</si>
  <si>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</si>
  <si>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</si>
  <si>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</si>
  <si>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</si>
  <si>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</si>
  <si>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</si>
  <si>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</si>
  <si>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</si>
  <si>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</si>
  <si>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</si>
  <si>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</si>
  <si>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</si>
  <si>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</si>
  <si>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</si>
  <si>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</si>
  <si>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</si>
  <si>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</si>
  <si>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</si>
  <si>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</si>
  <si>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</si>
  <si>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</si>
  <si>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</si>
  <si>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</si>
  <si>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</si>
  <si>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</si>
  <si>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</si>
  <si>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</si>
  <si>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</si>
  <si>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</si>
  <si>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</si>
  <si>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</si>
  <si>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</si>
  <si>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</si>
  <si>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</si>
  <si>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</si>
  <si>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</si>
  <si>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</si>
  <si>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</si>
  <si>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</si>
  <si>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</si>
  <si>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</si>
  <si>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</si>
  <si>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</si>
  <si>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</si>
  <si>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</si>
  <si>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</si>
  <si>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</si>
  <si>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</si>
  <si>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</si>
  <si>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</si>
  <si>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</si>
  <si>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</si>
  <si>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</si>
  <si>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</si>
  <si>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</si>
  <si>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</si>
  <si>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</si>
  <si>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</si>
  <si>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</si>
  <si>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</si>
  <si>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</si>
  <si>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0"/>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</si>
  <si>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</si>
  <si>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</si>
  <si>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</si>
  <si>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</si>
  <si>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</si>
  <si>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</si>
  <si>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</si>
  <si>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</si>
  <si>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</si>
  <si>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</si>
  <si>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</si>
  <si>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</si>
  <si>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</si>
  <si>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</si>
  <si>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</si>
  <si>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</si>
  <si>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122</t>
  </si>
  <si>
    <t>常宁市财政局</t>
  </si>
  <si>
    <t>说明：本表为本部门（单位）当年收入情况。与附件1“部门收支总表”中收入栏一致。</t>
  </si>
  <si>
    <t>附件2-3：</t>
  </si>
  <si>
    <t>部门支出总表（按资金来源明细填列）</t>
  </si>
  <si>
    <t>科目</t>
  </si>
  <si>
    <t>科目编码</t>
  </si>
  <si>
    <t>科目名称</t>
  </si>
  <si>
    <t>类</t>
  </si>
  <si>
    <t>款</t>
  </si>
  <si>
    <t>项</t>
  </si>
  <si>
    <t>一般公共服务支出</t>
  </si>
  <si>
    <t>财政事务</t>
  </si>
  <si>
    <t>行政运行</t>
  </si>
  <si>
    <t>一般行政管理事务</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</si>
  <si>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</si>
  <si>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</si>
  <si>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</si>
  <si>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</si>
  <si>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</si>
  <si>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</si>
  <si>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</si>
  <si>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</si>
  <si>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</si>
  <si>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</si>
  <si>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</si>
  <si>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</si>
  <si>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</si>
  <si>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</si>
  <si>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</si>
  <si>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</si>
  <si>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</si>
  <si>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</si>
  <si>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</si>
  <si>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</si>
  <si>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</si>
  <si>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</si>
  <si>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</si>
  <si>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</si>
  <si>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</si>
  <si>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</si>
  <si>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</si>
  <si>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</si>
  <si>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</si>
  <si>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市财政局</t>
  </si>
  <si>
    <t>201</t>
  </si>
  <si>
    <t xml:space="preserve">  一般公共服务支出</t>
  </si>
  <si>
    <t>06</t>
  </si>
  <si>
    <t xml:space="preserve">    财政事务</t>
  </si>
  <si>
    <t>01</t>
  </si>
  <si>
    <t xml:space="preserve">      行政运行</t>
  </si>
  <si>
    <t>02</t>
  </si>
  <si>
    <t xml:space="preserve">      一般行政管理事务</t>
  </si>
  <si>
    <t>221</t>
  </si>
  <si>
    <t xml:space="preserve">  住房保障支出</t>
  </si>
  <si>
    <t xml:space="preserve">    住房改革支出</t>
  </si>
  <si>
    <t xml:space="preserve">  221</t>
  </si>
  <si>
    <t xml:space="preserve">  02</t>
  </si>
  <si>
    <t xml:space="preserve">  01</t>
  </si>
  <si>
    <t xml:space="preserve">        住房公积金</t>
  </si>
  <si>
    <t>说明：本表为列本部门（单位）支出的当年预算资金安排情况。与附件1“部门收支总表”中支出栏中“项目（经济分类）”有关数据一致。</t>
  </si>
  <si>
    <t>附件2-5：</t>
  </si>
  <si>
    <t>财政拨款收支总表</t>
  </si>
  <si>
    <r>
      <t>1</t>
    </r>
    <r>
      <rPr>
        <sz val="9"/>
        <rFont val="宋体"/>
        <family val="0"/>
      </rPr>
      <t>553..67</t>
    </r>
  </si>
  <si>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</si>
  <si>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</si>
  <si>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</si>
  <si>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</si>
  <si>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</si>
  <si>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</si>
  <si>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</si>
  <si>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</si>
  <si>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</si>
  <si>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</si>
  <si>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</si>
  <si>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</si>
  <si>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</si>
  <si>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</si>
  <si>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</si>
  <si>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</si>
  <si>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</si>
  <si>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</si>
  <si>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</si>
  <si>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</si>
  <si>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</si>
  <si>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</si>
  <si>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</si>
  <si>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</si>
  <si>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</si>
  <si>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</si>
  <si>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</si>
  <si>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</si>
  <si>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</si>
  <si>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</si>
  <si>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</si>
  <si>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</si>
  <si>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</si>
  <si>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</si>
  <si>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</si>
  <si>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</si>
  <si>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</si>
  <si>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</si>
  <si>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</si>
  <si>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</si>
  <si>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</si>
  <si>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</si>
  <si>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</si>
  <si>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</si>
  <si>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</si>
  <si>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</si>
  <si>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</si>
  <si>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</si>
  <si>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</si>
  <si>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</si>
  <si>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</si>
  <si>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</si>
  <si>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</si>
  <si>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</si>
  <si>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</si>
  <si>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</si>
  <si>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</si>
  <si>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</si>
  <si>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</si>
  <si>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</si>
  <si>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</si>
  <si>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</si>
  <si>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</si>
  <si>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</si>
  <si>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</si>
  <si>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</si>
  <si>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</si>
  <si>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</si>
  <si>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</si>
  <si>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</si>
  <si>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</si>
  <si>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</si>
  <si>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</si>
  <si>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</si>
  <si>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</si>
  <si>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</si>
  <si>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</si>
  <si>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</si>
  <si>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</si>
  <si>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</si>
  <si>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</si>
  <si>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</si>
  <si>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</si>
  <si>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</si>
  <si>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</si>
  <si>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</si>
  <si>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</si>
  <si>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</si>
  <si>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</si>
  <si>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</si>
  <si>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</si>
  <si>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</si>
  <si>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</si>
  <si>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</si>
  <si>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预算控购事务</t>
  </si>
  <si>
    <t>单位专项</t>
  </si>
  <si>
    <t>常宁市财政局机关财务资金管理办法</t>
  </si>
  <si>
    <t>控制车辆控购等项目的预算</t>
  </si>
  <si>
    <t>控制车辆控购等项目预算</t>
  </si>
  <si>
    <t>按月、季拨付资金</t>
  </si>
  <si>
    <t>控制申批程序</t>
  </si>
  <si>
    <t>财政事务管理经费</t>
  </si>
  <si>
    <t>确保财政机关工正常运转、履行职责</t>
  </si>
  <si>
    <t>确保财政事务工作运转</t>
  </si>
  <si>
    <t>加强工作绩效考核</t>
  </si>
  <si>
    <t>财税库调查与宣传</t>
  </si>
  <si>
    <t>加大财源建设、宣传税法</t>
  </si>
  <si>
    <t>按工作进度拨付资金</t>
  </si>
  <si>
    <t>每年五月税法宣传</t>
  </si>
  <si>
    <t>财政监督检查工作经费</t>
  </si>
  <si>
    <t>加大财政资金、财政纪律执行、会计信息监管力度</t>
  </si>
  <si>
    <t>对财政资金定期检查</t>
  </si>
  <si>
    <t>债务管理专项经费</t>
  </si>
  <si>
    <t>确保全市债务系统数据上报及时准确</t>
  </si>
  <si>
    <t>定期培训</t>
  </si>
  <si>
    <t>资源枯竭城市资金管理工作经费</t>
  </si>
  <si>
    <t>管理好资源枯竭城市资金，充分发挥效益</t>
  </si>
  <si>
    <t>充分发挥资源枯竭城市资金效益</t>
  </si>
  <si>
    <t>制订管理办法</t>
  </si>
  <si>
    <t>决算业务管理</t>
  </si>
  <si>
    <t>确保全市决算报表及时上报、公开</t>
  </si>
  <si>
    <t>决算业务培训</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</si>
  <si>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</si>
  <si>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</si>
  <si>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</si>
  <si>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</si>
  <si>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</si>
  <si>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</si>
  <si>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</si>
  <si>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</si>
  <si>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</si>
  <si>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</si>
  <si>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</si>
  <si>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</si>
  <si>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</si>
  <si>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</si>
  <si>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</si>
  <si>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</si>
  <si>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</si>
  <si>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指导全市财政工作，拟定全市财政预算、地方税收、财务会计等方面的规章制度，并监督执行;拟定国库管理制度、国库集中收付制度，指导和监督国库业务；拟定政府采购制度并监督管理;负责管理政府债务;负责管理会计工作;监督检查财税方针政策、财税法规的执行情况；负责财政重大支出的绩效评估工作等。</t>
  </si>
  <si>
    <t>合理控制车辆控购等政府项目预算</t>
  </si>
  <si>
    <t>成本指标</t>
  </si>
  <si>
    <t>控制预算支出</t>
  </si>
  <si>
    <t>质量指标</t>
  </si>
  <si>
    <t>提高财政资金使用效益</t>
  </si>
  <si>
    <t>增强全民纳税意识</t>
  </si>
  <si>
    <t>保证财政资金合法合规</t>
  </si>
  <si>
    <t>培训提高业务素质</t>
  </si>
  <si>
    <t>优化资源配置</t>
  </si>
  <si>
    <t>决算报表提供数据真实准确</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</si>
  <si>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</si>
  <si>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</si>
  <si>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</si>
  <si>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</si>
  <si>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</si>
  <si>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</si>
  <si>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</si>
  <si>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</si>
  <si>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</si>
  <si>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</si>
  <si>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</si>
  <si>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</si>
  <si>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</si>
  <si>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填报单位：常宁市财政局</t>
  </si>
  <si>
    <t>采购购买服务项目</t>
  </si>
  <si>
    <t>购买服务项目类别</t>
  </si>
  <si>
    <t>服务内容</t>
  </si>
  <si>
    <t>服务对象</t>
  </si>
  <si>
    <t>购买方式</t>
  </si>
  <si>
    <t>网络软件、硬件</t>
  </si>
  <si>
    <t>财政信息系统安全整改及网络等级保护相关软硬件</t>
  </si>
  <si>
    <t>财政信息系统安全整改及网络等级保护</t>
  </si>
  <si>
    <t>使用常宁市财政信息系统所有单位</t>
  </si>
  <si>
    <t>政府采购公开招标</t>
  </si>
  <si>
    <t>财政集中支付系统电子化改革项目软件及硬件</t>
  </si>
  <si>
    <t>财政集中支付系统电子化改革项目</t>
  </si>
  <si>
    <t>使用常宁市国库集中支付系统所有单位</t>
  </si>
  <si>
    <t>篮球场及附属设施建设项目</t>
  </si>
  <si>
    <t>政府采购工程项目</t>
  </si>
  <si>
    <t>篮球场及附属设施建设</t>
  </si>
  <si>
    <t>常宁市财政局机关</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</si>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</sst>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_);[Red]\(0\)"/>
    <numFmt numFmtId="182" formatCode="#,##0.0000"/>
    <numFmt numFmtId="183" formatCode=";;"/>
    <numFmt numFmtId="184" formatCode="0.00_);[Red]\(0.00\)"/>
  </numFmts>
  <fonts count="58">
    <font>
      <sz val="9"/>
      <name val="宋体"/>
      <family val="0"/>
    </font>
    <font>
      <sz val="12"/>
      <name val="宋体"/>
      <family val="0"/>
    </font>
    <font>
      <b/>
      <sz val="16"/>
      <name val="宋体"/>
      <family val="0"/>
    </font>
    <font>
      <sz val="10"/>
      <name val="宋体"/>
      <family val="0"/>
    </font>
    <font>
      <b/>
      <sz val="11"/>
      <color indexed="8"/>
      <name val="宋体"/>
      <family val="0"/>
    </font>
    <font>
      <sz val="11"/>
      <color indexed="8"/>
      <name val="宋体"/>
      <family val="0"/>
    </font>
    <font>
      <sz val="9"/>
      <color indexed="8"/>
      <name val="宋体"/>
      <family val="0"/>
    </font>
    <font>
      <sz val="16"/>
      <name val="黑体"/>
      <family val="3"/>
    </font>
    <font>
      <sz val="16"/>
      <name val="宋体"/>
      <family val="0"/>
    </font>
    <font>
      <sz val="24"/>
      <name val="宋体"/>
      <family val="0"/>
    </font>
    <font>
      <b/>
      <sz val="14"/>
      <name val="宋体"/>
      <family val="0"/>
    </font>
    <font>
      <sz val="14"/>
      <name val="宋体"/>
      <family val="0"/>
    </font>
    <font>
      <b/>
      <sz val="22"/>
      <name val="宋体"/>
      <family val="0"/>
    </font>
    <font>
      <b/>
      <sz val="24"/>
      <name val="宋体"/>
      <family val="0"/>
    </font>
    <font>
      <sz val="12"/>
      <name val="黑体"/>
      <family val="3"/>
    </font>
    <font>
      <b/>
      <sz val="9"/>
      <name val="宋体"/>
      <family val="0"/>
    </font>
    <font>
      <sz val="10"/>
      <name val="Times New Roman"/>
      <family val="1"/>
    </font>
    <font>
      <b/>
      <sz val="12"/>
      <name val="宋体"/>
      <family val="0"/>
    </font>
    <font>
      <sz val="10"/>
      <name val="黑体"/>
      <family val="3"/>
    </font>
    <font>
      <b/>
      <sz val="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0" fillId="0" borderId="0">
      <alignment/>
      <protection/>
    </xf>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0"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0" borderId="0">
      <alignment/>
      <protection/>
    </xf>
    <xf numFmtId="0" fontId="38" fillId="31" borderId="0" applyNumberFormat="0" applyBorder="0" applyAlignment="0" applyProtection="0"/>
    <xf numFmtId="0" fontId="41" fillId="32" borderId="0" applyNumberFormat="0" applyBorder="0" applyAlignment="0" applyProtection="0"/>
    <xf numFmtId="0" fontId="0" fillId="0" borderId="0">
      <alignment/>
      <protection/>
    </xf>
    <xf numFmtId="0" fontId="0" fillId="0" borderId="0">
      <alignment/>
      <protection/>
    </xf>
  </cellStyleXfs>
  <cellXfs count="28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right"/>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0" fillId="0" borderId="13" xfId="0" applyFill="1" applyBorder="1" applyAlignment="1">
      <alignment/>
    </xf>
    <xf numFmtId="0" fontId="6" fillId="0" borderId="0" xfId="0" applyFont="1" applyFill="1" applyAlignment="1" applyProtection="1">
      <alignment vertical="center"/>
      <protection/>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180" fontId="3" fillId="0" borderId="10" xfId="0" applyNumberFormat="1" applyFont="1" applyFill="1" applyBorder="1" applyAlignment="1" applyProtection="1">
      <alignment horizontal="center" vertical="center" wrapText="1"/>
      <protection/>
    </xf>
    <xf numFmtId="180" fontId="3" fillId="0" borderId="9"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3" fontId="3" fillId="0" borderId="9" xfId="0" applyNumberFormat="1" applyFont="1" applyFill="1" applyBorder="1" applyAlignment="1" applyProtection="1">
      <alignment horizontal="center" vertical="center" wrapText="1"/>
      <protection/>
    </xf>
    <xf numFmtId="180" fontId="3" fillId="0" borderId="16"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49" fontId="3" fillId="33" borderId="16" xfId="0" applyNumberFormat="1" applyFont="1" applyFill="1" applyBorder="1" applyAlignment="1" applyProtection="1">
      <alignment horizontal="center" vertical="center" wrapText="1"/>
      <protection/>
    </xf>
    <xf numFmtId="181" fontId="3" fillId="33" borderId="15"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center" vertical="center" wrapText="1"/>
      <protection/>
    </xf>
    <xf numFmtId="181" fontId="3" fillId="33" borderId="16" xfId="0" applyNumberFormat="1" applyFont="1" applyFill="1" applyBorder="1" applyAlignment="1" applyProtection="1">
      <alignment horizontal="center" vertical="center" wrapText="1"/>
      <protection/>
    </xf>
    <xf numFmtId="181" fontId="3" fillId="0" borderId="9" xfId="0" applyNumberFormat="1" applyFont="1" applyFill="1" applyBorder="1" applyAlignment="1">
      <alignment horizontal="center" vertical="center"/>
    </xf>
    <xf numFmtId="0" fontId="3" fillId="0" borderId="0" xfId="0" applyNumberFormat="1" applyFont="1" applyFill="1" applyBorder="1" applyAlignment="1" applyProtection="1">
      <alignment horizontal="right" vertical="center" wrapText="1"/>
      <protection/>
    </xf>
    <xf numFmtId="0" fontId="3" fillId="0" borderId="14" xfId="0" applyNumberFormat="1" applyFont="1" applyFill="1" applyBorder="1" applyAlignment="1" applyProtection="1">
      <alignment horizontal="right" vertical="center" wrapText="1"/>
      <protection/>
    </xf>
    <xf numFmtId="0" fontId="3" fillId="0" borderId="11" xfId="0" applyFont="1" applyFill="1" applyBorder="1" applyAlignment="1">
      <alignment horizontal="center" vertical="center" wrapText="1"/>
    </xf>
    <xf numFmtId="4" fontId="3" fillId="33" borderId="16" xfId="0" applyNumberFormat="1" applyFont="1" applyFill="1" applyBorder="1" applyAlignment="1" applyProtection="1">
      <alignment horizontal="center" vertical="center" wrapText="1"/>
      <protection/>
    </xf>
    <xf numFmtId="4" fontId="3" fillId="33" borderId="15" xfId="0" applyNumberFormat="1" applyFont="1" applyFill="1" applyBorder="1" applyAlignment="1" applyProtection="1">
      <alignment horizontal="center" vertical="center" wrapText="1"/>
      <protection/>
    </xf>
    <xf numFmtId="4" fontId="3"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4" fontId="3" fillId="0" borderId="9" xfId="0" applyNumberFormat="1" applyFont="1" applyFill="1" applyBorder="1" applyAlignment="1" applyProtection="1">
      <alignment horizontal="center" vertical="center"/>
      <protection/>
    </xf>
    <xf numFmtId="0" fontId="0" fillId="0" borderId="9" xfId="0" applyBorder="1" applyAlignment="1">
      <alignment/>
    </xf>
    <xf numFmtId="0" fontId="3" fillId="0" borderId="0" xfId="0" applyFont="1" applyAlignment="1">
      <alignment/>
    </xf>
    <xf numFmtId="4" fontId="3" fillId="33" borderId="0" xfId="0" applyNumberFormat="1" applyFont="1" applyFill="1" applyAlignment="1" applyProtection="1">
      <alignment/>
      <protection/>
    </xf>
    <xf numFmtId="0" fontId="3" fillId="0" borderId="9" xfId="0" applyFont="1" applyBorder="1" applyAlignment="1">
      <alignment horizontal="center" vertical="center" wrapText="1"/>
    </xf>
    <xf numFmtId="49" fontId="3" fillId="33" borderId="9" xfId="0" applyNumberFormat="1" applyFont="1" applyFill="1" applyBorder="1" applyAlignment="1" applyProtection="1">
      <alignment horizontal="left" vertical="center" wrapText="1"/>
      <protection/>
    </xf>
    <xf numFmtId="49" fontId="3" fillId="33" borderId="16" xfId="0" applyNumberFormat="1" applyFont="1" applyFill="1" applyBorder="1" applyAlignment="1" applyProtection="1">
      <alignment horizontal="left" vertical="center" wrapText="1"/>
      <protection/>
    </xf>
    <xf numFmtId="3" fontId="3" fillId="33" borderId="15" xfId="0" applyNumberFormat="1" applyFont="1" applyFill="1" applyBorder="1" applyAlignment="1" applyProtection="1">
      <alignment horizontal="center" vertical="center" wrapText="1"/>
      <protection/>
    </xf>
    <xf numFmtId="4" fontId="3" fillId="33" borderId="15" xfId="0" applyNumberFormat="1" applyFont="1" applyFill="1" applyBorder="1" applyAlignment="1" applyProtection="1">
      <alignment horizontal="right" vertical="center" wrapText="1"/>
      <protection/>
    </xf>
    <xf numFmtId="182" fontId="3" fillId="33" borderId="9" xfId="0" applyNumberFormat="1" applyFont="1" applyFill="1" applyBorder="1" applyAlignment="1" applyProtection="1">
      <alignment horizontal="right" vertical="center" wrapText="1"/>
      <protection/>
    </xf>
    <xf numFmtId="4" fontId="3" fillId="33" borderId="16" xfId="0" applyNumberFormat="1" applyFont="1" applyFill="1" applyBorder="1" applyAlignment="1" applyProtection="1">
      <alignment horizontal="right" vertical="center" wrapText="1"/>
      <protection/>
    </xf>
    <xf numFmtId="0" fontId="3" fillId="0" borderId="9" xfId="0" applyFont="1" applyFill="1" applyBorder="1" applyAlignment="1">
      <alignment/>
    </xf>
    <xf numFmtId="0" fontId="3" fillId="0" borderId="9" xfId="0" applyFont="1" applyBorder="1" applyAlignment="1">
      <alignment/>
    </xf>
    <xf numFmtId="4" fontId="3" fillId="0" borderId="9" xfId="0" applyNumberFormat="1" applyFont="1" applyFill="1" applyBorder="1" applyAlignment="1" applyProtection="1">
      <alignment/>
      <protection/>
    </xf>
    <xf numFmtId="0" fontId="0" fillId="0" borderId="9" xfId="0" applyFill="1" applyBorder="1" applyAlignment="1">
      <alignment/>
    </xf>
    <xf numFmtId="4" fontId="3" fillId="33" borderId="9" xfId="0" applyNumberFormat="1" applyFont="1" applyFill="1" applyBorder="1" applyAlignment="1" applyProtection="1">
      <alignment horizontal="right" vertical="center" wrapText="1"/>
      <protection/>
    </xf>
    <xf numFmtId="0" fontId="0" fillId="34" borderId="0" xfId="0" applyFill="1" applyAlignment="1">
      <alignment/>
    </xf>
    <xf numFmtId="0" fontId="7" fillId="35" borderId="0" xfId="0" applyNumberFormat="1" applyFont="1" applyFill="1" applyAlignment="1" applyProtection="1">
      <alignment vertical="center"/>
      <protection/>
    </xf>
    <xf numFmtId="0" fontId="8" fillId="0" borderId="0" xfId="0" applyFont="1" applyAlignment="1">
      <alignment/>
    </xf>
    <xf numFmtId="0" fontId="9" fillId="35" borderId="0" xfId="0" applyNumberFormat="1" applyFont="1" applyFill="1" applyAlignment="1" applyProtection="1">
      <alignment horizontal="centerContinuous"/>
      <protection/>
    </xf>
    <xf numFmtId="0" fontId="2" fillId="35" borderId="0" xfId="0" applyFont="1" applyFill="1" applyAlignment="1">
      <alignment/>
    </xf>
    <xf numFmtId="0" fontId="2" fillId="0" borderId="0" xfId="0" applyFont="1" applyAlignment="1">
      <alignment/>
    </xf>
    <xf numFmtId="0" fontId="2" fillId="35" borderId="12"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Continuous" vertical="center"/>
      <protection/>
    </xf>
    <xf numFmtId="0" fontId="2" fillId="35" borderId="9" xfId="0" applyNumberFormat="1" applyFont="1" applyFill="1" applyBorder="1" applyAlignment="1" applyProtection="1">
      <alignment horizontal="center" vertical="center"/>
      <protection/>
    </xf>
    <xf numFmtId="0" fontId="2" fillId="35" borderId="17"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183" fontId="2" fillId="35" borderId="9" xfId="0" applyNumberFormat="1" applyFont="1" applyFill="1" applyBorder="1" applyAlignment="1" applyProtection="1">
      <alignment horizontal="center" vertical="center" wrapText="1"/>
      <protection/>
    </xf>
    <xf numFmtId="183" fontId="10" fillId="34" borderId="9" xfId="0" applyNumberFormat="1" applyFont="1" applyFill="1" applyBorder="1" applyAlignment="1" applyProtection="1">
      <alignment horizontal="center" vertical="center" wrapText="1"/>
      <protection/>
    </xf>
    <xf numFmtId="4" fontId="2" fillId="34" borderId="9" xfId="0" applyNumberFormat="1" applyFont="1" applyFill="1" applyBorder="1" applyAlignment="1" applyProtection="1">
      <alignment horizontal="right" vertical="center" wrapText="1"/>
      <protection/>
    </xf>
    <xf numFmtId="49" fontId="11" fillId="35" borderId="9" xfId="0" applyNumberFormat="1" applyFont="1" applyFill="1" applyBorder="1" applyAlignment="1" applyProtection="1">
      <alignment horizontal="left" vertical="center"/>
      <protection/>
    </xf>
    <xf numFmtId="0" fontId="0" fillId="34" borderId="9" xfId="0" applyFill="1" applyBorder="1" applyAlignment="1">
      <alignment/>
    </xf>
    <xf numFmtId="4" fontId="11" fillId="33" borderId="9" xfId="0" applyNumberFormat="1" applyFont="1" applyFill="1" applyBorder="1" applyAlignment="1" applyProtection="1">
      <alignment horizontal="center" vertical="center" shrinkToFit="1"/>
      <protection/>
    </xf>
    <xf numFmtId="0" fontId="11" fillId="34" borderId="9" xfId="0" applyFont="1" applyFill="1" applyBorder="1" applyAlignment="1">
      <alignment/>
    </xf>
    <xf numFmtId="4" fontId="10" fillId="34" borderId="9" xfId="0" applyNumberFormat="1" applyFont="1" applyFill="1" applyBorder="1" applyAlignment="1" applyProtection="1">
      <alignment horizontal="right" vertical="center" wrapText="1"/>
      <protection/>
    </xf>
    <xf numFmtId="0" fontId="0" fillId="35" borderId="0" xfId="0" applyFill="1" applyAlignment="1">
      <alignment/>
    </xf>
    <xf numFmtId="0" fontId="2" fillId="34" borderId="0" xfId="0" applyNumberFormat="1" applyFont="1" applyFill="1" applyAlignment="1" applyProtection="1">
      <alignment horizontal="right" vertical="center"/>
      <protection/>
    </xf>
    <xf numFmtId="0" fontId="12" fillId="0" borderId="0" xfId="67" applyNumberFormat="1" applyFont="1" applyFill="1" applyAlignment="1" applyProtection="1">
      <alignment horizontal="centerContinuous"/>
      <protection/>
    </xf>
    <xf numFmtId="0" fontId="9" fillId="0" borderId="0" xfId="67" applyNumberFormat="1" applyFont="1" applyFill="1" applyAlignment="1" applyProtection="1">
      <alignment horizontal="centerContinuous"/>
      <protection/>
    </xf>
    <xf numFmtId="0" fontId="9" fillId="0" borderId="0" xfId="0" applyFont="1" applyAlignment="1">
      <alignment/>
    </xf>
    <xf numFmtId="0" fontId="9"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protection/>
    </xf>
    <xf numFmtId="0" fontId="2" fillId="0" borderId="0" xfId="0" applyNumberFormat="1" applyFont="1" applyFill="1" applyAlignment="1" applyProtection="1">
      <alignment horizontal="right" vertical="center"/>
      <protection/>
    </xf>
    <xf numFmtId="0" fontId="0" fillId="0" borderId="0" xfId="0" applyAlignment="1">
      <alignment horizontal="center" vertical="center"/>
    </xf>
    <xf numFmtId="0" fontId="11" fillId="34" borderId="9"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0" fillId="34" borderId="0" xfId="0" applyFill="1" applyAlignment="1">
      <alignment vertical="center"/>
    </xf>
    <xf numFmtId="0" fontId="11" fillId="34" borderId="9" xfId="0" applyNumberFormat="1" applyFont="1" applyFill="1" applyBorder="1" applyAlignment="1" applyProtection="1">
      <alignment horizontal="left" vertical="center" wrapText="1"/>
      <protection/>
    </xf>
    <xf numFmtId="0" fontId="11" fillId="34" borderId="9" xfId="0" applyNumberFormat="1" applyFont="1" applyFill="1" applyBorder="1" applyAlignment="1" applyProtection="1">
      <alignment vertical="center" wrapText="1"/>
      <protection/>
    </xf>
    <xf numFmtId="0" fontId="11" fillId="35" borderId="9" xfId="0" applyNumberFormat="1" applyFont="1" applyFill="1" applyBorder="1" applyAlignment="1" applyProtection="1">
      <alignment vertical="center" wrapText="1"/>
      <protection/>
    </xf>
    <xf numFmtId="0" fontId="1" fillId="34" borderId="9" xfId="0" applyNumberFormat="1" applyFont="1" applyFill="1" applyBorder="1" applyAlignment="1" applyProtection="1">
      <alignment horizontal="left" vertical="center" wrapText="1"/>
      <protection/>
    </xf>
    <xf numFmtId="0" fontId="0" fillId="0" borderId="0" xfId="0" applyFill="1" applyAlignment="1">
      <alignment/>
    </xf>
    <xf numFmtId="0" fontId="1" fillId="34" borderId="0" xfId="0" applyFont="1" applyFill="1" applyAlignment="1">
      <alignment/>
    </xf>
    <xf numFmtId="0" fontId="1" fillId="0" borderId="0" xfId="0" applyNumberFormat="1" applyFont="1" applyFill="1" applyAlignment="1" applyProtection="1">
      <alignment vertical="center"/>
      <protection/>
    </xf>
    <xf numFmtId="0" fontId="13" fillId="0" borderId="0" xfId="0" applyNumberFormat="1" applyFont="1" applyFill="1" applyAlignment="1" applyProtection="1">
      <alignment horizontal="center"/>
      <protection/>
    </xf>
    <xf numFmtId="0" fontId="14" fillId="0" borderId="0" xfId="0" applyNumberFormat="1" applyFont="1" applyFill="1" applyAlignment="1" applyProtection="1">
      <alignment vertical="center"/>
      <protection/>
    </xf>
    <xf numFmtId="0" fontId="1" fillId="0" borderId="0" xfId="0" applyNumberFormat="1" applyFont="1" applyFill="1" applyAlignment="1" applyProtection="1">
      <alignment horizontal="left" vertical="center"/>
      <protection/>
    </xf>
    <xf numFmtId="0" fontId="1" fillId="36" borderId="0" xfId="0" applyNumberFormat="1" applyFont="1" applyFill="1" applyAlignment="1" applyProtection="1">
      <alignment horizontal="left" vertical="center"/>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49" fontId="1" fillId="34" borderId="9" xfId="0" applyNumberFormat="1" applyFont="1" applyFill="1" applyBorder="1" applyAlignment="1" applyProtection="1">
      <alignment horizontal="left" vertical="center"/>
      <protection/>
    </xf>
    <xf numFmtId="49" fontId="1" fillId="34" borderId="9" xfId="0" applyNumberFormat="1" applyFont="1" applyFill="1" applyBorder="1" applyAlignment="1" applyProtection="1">
      <alignment horizontal="center" vertical="center" wrapText="1"/>
      <protection/>
    </xf>
    <xf numFmtId="4" fontId="1" fillId="34" borderId="9" xfId="0" applyNumberFormat="1" applyFont="1" applyFill="1" applyBorder="1" applyAlignment="1" applyProtection="1">
      <alignment horizontal="right" vertical="center"/>
      <protection/>
    </xf>
    <xf numFmtId="0" fontId="1" fillId="34" borderId="12" xfId="0" applyNumberFormat="1" applyFont="1" applyFill="1" applyBorder="1" applyAlignment="1" applyProtection="1">
      <alignment horizontal="left" vertical="center" wrapText="1"/>
      <protection/>
    </xf>
    <xf numFmtId="49" fontId="0" fillId="33" borderId="9" xfId="0" applyNumberFormat="1" applyFont="1" applyFill="1" applyBorder="1" applyAlignment="1" applyProtection="1">
      <alignment horizontal="left" wrapText="1"/>
      <protection/>
    </xf>
    <xf numFmtId="0" fontId="3" fillId="34" borderId="9" xfId="0" applyFont="1" applyFill="1" applyBorder="1" applyAlignment="1">
      <alignment/>
    </xf>
    <xf numFmtId="4" fontId="0" fillId="33" borderId="9" xfId="0" applyNumberFormat="1" applyFont="1" applyFill="1" applyBorder="1" applyAlignment="1" applyProtection="1">
      <alignment horizontal="center" vertical="center" shrinkToFit="1"/>
      <protection/>
    </xf>
    <xf numFmtId="4" fontId="0" fillId="34" borderId="9"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horizontal="left" vertical="center" wrapText="1"/>
      <protection/>
    </xf>
    <xf numFmtId="0" fontId="1" fillId="0" borderId="0" xfId="0" applyFont="1" applyFill="1" applyAlignment="1">
      <alignment/>
    </xf>
    <xf numFmtId="0" fontId="1" fillId="34"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0" fillId="0" borderId="0" xfId="0" applyFont="1" applyAlignment="1">
      <alignment/>
    </xf>
    <xf numFmtId="0" fontId="7" fillId="0" borderId="0" xfId="0" applyNumberFormat="1" applyFont="1" applyFill="1" applyAlignment="1" applyProtection="1">
      <alignment vertical="center"/>
      <protection/>
    </xf>
    <xf numFmtId="0" fontId="1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4" borderId="18"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18"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3" fillId="0" borderId="0" xfId="39" applyFont="1" applyBorder="1" applyAlignment="1">
      <alignment vertical="center"/>
      <protection/>
    </xf>
    <xf numFmtId="0" fontId="16" fillId="0" borderId="0" xfId="39" applyFont="1" applyBorder="1" applyAlignment="1">
      <alignment vertical="center"/>
      <protection/>
    </xf>
    <xf numFmtId="0" fontId="16" fillId="0" borderId="0" xfId="39" applyFont="1" applyBorder="1" applyAlignment="1">
      <alignment horizontal="left" vertical="center"/>
      <protection/>
    </xf>
    <xf numFmtId="0" fontId="16" fillId="0" borderId="0" xfId="39" applyFont="1" applyAlignment="1">
      <alignment vertical="center"/>
      <protection/>
    </xf>
    <xf numFmtId="0" fontId="17"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8" xfId="0" applyBorder="1" applyAlignment="1">
      <alignment horizontal="center" vertical="center"/>
    </xf>
    <xf numFmtId="49" fontId="0" fillId="34" borderId="18" xfId="0" applyNumberFormat="1" applyFont="1" applyFill="1" applyBorder="1" applyAlignment="1" applyProtection="1">
      <alignment horizontal="center" vertical="center" wrapText="1"/>
      <protection/>
    </xf>
    <xf numFmtId="2" fontId="0" fillId="34" borderId="18"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4" borderId="18"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8" xfId="0" applyBorder="1" applyAlignment="1" applyProtection="1">
      <alignment horizontal="center" vertical="center"/>
      <protection/>
    </xf>
    <xf numFmtId="184" fontId="3" fillId="33" borderId="9" xfId="66"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18"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2" xfId="0" applyNumberFormat="1" applyFont="1" applyFill="1" applyBorder="1" applyAlignment="1" applyProtection="1">
      <alignment horizontal="center" vertical="center" wrapText="1"/>
      <protection/>
    </xf>
    <xf numFmtId="0" fontId="0" fillId="37" borderId="18" xfId="0" applyNumberFormat="1" applyFont="1" applyFill="1" applyBorder="1" applyAlignment="1" applyProtection="1">
      <alignment horizontal="center" vertical="center" wrapText="1"/>
      <protection/>
    </xf>
    <xf numFmtId="0" fontId="0" fillId="34" borderId="0" xfId="0" applyFill="1" applyAlignment="1">
      <alignment wrapText="1"/>
    </xf>
    <xf numFmtId="184" fontId="0" fillId="0" borderId="9" xfId="0" applyNumberFormat="1" applyFont="1" applyFill="1" applyBorder="1" applyAlignment="1" applyProtection="1">
      <alignment horizontal="center" vertical="center"/>
      <protection/>
    </xf>
    <xf numFmtId="184" fontId="0" fillId="0" borderId="9" xfId="0" applyNumberFormat="1" applyFont="1" applyFill="1" applyBorder="1" applyAlignment="1" applyProtection="1">
      <alignment horizontal="center" vertical="center" wrapText="1"/>
      <protection/>
    </xf>
    <xf numFmtId="184" fontId="0" fillId="0" borderId="9" xfId="0" applyNumberFormat="1" applyBorder="1" applyAlignment="1">
      <alignment horizontal="center" vertical="center"/>
    </xf>
    <xf numFmtId="184" fontId="3" fillId="33" borderId="9" xfId="66" applyNumberFormat="1" applyFont="1" applyFill="1" applyBorder="1" applyAlignment="1" applyProtection="1">
      <alignment horizontal="center" vertical="center" wrapText="1"/>
      <protection/>
    </xf>
    <xf numFmtId="184" fontId="0" fillId="0" borderId="9" xfId="0" applyNumberFormat="1" applyFill="1" applyBorder="1" applyAlignment="1">
      <alignment horizontal="center" vertical="center"/>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49" fontId="3" fillId="33" borderId="9" xfId="66" applyNumberFormat="1" applyFont="1" applyFill="1" applyBorder="1" applyAlignment="1" applyProtection="1">
      <alignment horizontal="center" vertical="center" wrapText="1"/>
      <protection/>
    </xf>
    <xf numFmtId="0" fontId="3" fillId="33" borderId="9" xfId="66" applyNumberFormat="1" applyFont="1" applyFill="1" applyBorder="1" applyAlignment="1" applyProtection="1">
      <alignment horizontal="left" wrapText="1"/>
      <protection/>
    </xf>
    <xf numFmtId="4" fontId="3" fillId="33" borderId="9" xfId="66" applyNumberFormat="1" applyFont="1" applyFill="1" applyBorder="1" applyAlignment="1" applyProtection="1">
      <alignment horizontal="center" vertical="center" shrinkToFit="1"/>
      <protection/>
    </xf>
    <xf numFmtId="0" fontId="3" fillId="0"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5"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13" xfId="0" applyNumberFormat="1" applyFont="1" applyFill="1" applyBorder="1" applyAlignment="1" applyProtection="1">
      <alignment horizontal="righ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13" xfId="0" applyNumberFormat="1" applyFont="1" applyFill="1" applyBorder="1" applyAlignment="1" applyProtection="1">
      <alignment wrapText="1"/>
      <protection/>
    </xf>
    <xf numFmtId="0" fontId="0" fillId="34" borderId="21" xfId="0" applyFill="1" applyBorder="1" applyAlignment="1">
      <alignment/>
    </xf>
    <xf numFmtId="182" fontId="0" fillId="34" borderId="15" xfId="0" applyNumberFormat="1" applyFont="1" applyFill="1" applyBorder="1" applyAlignment="1" applyProtection="1">
      <alignment/>
      <protection/>
    </xf>
    <xf numFmtId="0" fontId="0" fillId="34" borderId="14" xfId="0" applyFill="1" applyBorder="1" applyAlignment="1">
      <alignment/>
    </xf>
    <xf numFmtId="2" fontId="0" fillId="34" borderId="11" xfId="0" applyNumberFormat="1" applyFont="1" applyFill="1" applyBorder="1" applyAlignment="1" applyProtection="1">
      <alignment wrapText="1"/>
      <protection/>
    </xf>
    <xf numFmtId="0" fontId="0" fillId="34" borderId="16" xfId="0" applyFill="1" applyBorder="1" applyAlignment="1">
      <alignment/>
    </xf>
    <xf numFmtId="0" fontId="0" fillId="0" borderId="11" xfId="0" applyBorder="1" applyAlignment="1">
      <alignment/>
    </xf>
    <xf numFmtId="0" fontId="0" fillId="0" borderId="9" xfId="0" applyBorder="1" applyAlignment="1">
      <alignment horizontal="center"/>
    </xf>
    <xf numFmtId="2" fontId="0" fillId="34"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left"/>
      <protection/>
    </xf>
    <xf numFmtId="0" fontId="3" fillId="0" borderId="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Alignment="1">
      <alignment/>
    </xf>
    <xf numFmtId="0" fontId="0" fillId="0" borderId="0" xfId="0" applyAlignment="1">
      <alignment/>
    </xf>
    <xf numFmtId="0" fontId="0" fillId="0" borderId="14" xfId="0" applyFont="1" applyBorder="1" applyAlignment="1">
      <alignment horizontal="left" vertical="center"/>
    </xf>
    <xf numFmtId="0" fontId="0" fillId="0" borderId="14" xfId="0" applyBorder="1" applyAlignment="1">
      <alignment horizontal="left" vertical="center"/>
    </xf>
    <xf numFmtId="0" fontId="0" fillId="0" borderId="2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0" fontId="0" fillId="0" borderId="15"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vertical="center"/>
      <protection/>
    </xf>
    <xf numFmtId="0" fontId="0" fillId="0" borderId="21" xfId="0" applyNumberFormat="1" applyFont="1" applyFill="1" applyBorder="1" applyAlignment="1" applyProtection="1">
      <alignment horizontal="center" vertical="center"/>
      <protection/>
    </xf>
    <xf numFmtId="181" fontId="0" fillId="0" borderId="10" xfId="0" applyNumberFormat="1" applyBorder="1" applyAlignment="1">
      <alignment horizontal="center" vertical="center"/>
    </xf>
    <xf numFmtId="181" fontId="0" fillId="0" borderId="18" xfId="0" applyNumberFormat="1" applyBorder="1" applyAlignment="1">
      <alignment horizontal="center" vertical="center"/>
    </xf>
    <xf numFmtId="184" fontId="0" fillId="0" borderId="18" xfId="0" applyNumberFormat="1" applyFont="1" applyFill="1" applyBorder="1" applyAlignment="1" applyProtection="1">
      <alignment vertical="center"/>
      <protection/>
    </xf>
    <xf numFmtId="184" fontId="0" fillId="0" borderId="10" xfId="0" applyNumberFormat="1" applyFont="1" applyFill="1" applyBorder="1" applyAlignment="1" applyProtection="1">
      <alignment horizontal="center" vertical="center"/>
      <protection/>
    </xf>
    <xf numFmtId="184" fontId="0" fillId="0" borderId="18" xfId="0" applyNumberFormat="1" applyFont="1" applyFill="1" applyBorder="1" applyAlignment="1" applyProtection="1">
      <alignment horizontal="center" vertical="center" wrapText="1"/>
      <protection/>
    </xf>
    <xf numFmtId="181" fontId="0" fillId="0" borderId="9" xfId="0" applyNumberFormat="1" applyBorder="1" applyAlignment="1">
      <alignment horizontal="center" vertical="center"/>
    </xf>
    <xf numFmtId="184" fontId="0" fillId="0" borderId="9" xfId="0" applyNumberFormat="1" applyFont="1" applyBorder="1" applyAlignment="1">
      <alignment vertical="center"/>
    </xf>
    <xf numFmtId="184" fontId="0" fillId="0" borderId="9" xfId="0" applyNumberFormat="1" applyFont="1" applyFill="1" applyBorder="1" applyAlignment="1" applyProtection="1">
      <alignment vertical="center"/>
      <protection/>
    </xf>
    <xf numFmtId="181" fontId="0" fillId="34" borderId="9" xfId="0" applyNumberFormat="1" applyFill="1" applyBorder="1" applyAlignment="1">
      <alignment horizontal="center" vertical="center"/>
    </xf>
    <xf numFmtId="184" fontId="0" fillId="34" borderId="9" xfId="0" applyNumberFormat="1" applyFont="1" applyFill="1" applyBorder="1" applyAlignment="1">
      <alignment vertical="center"/>
    </xf>
    <xf numFmtId="184" fontId="0" fillId="34" borderId="9"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14"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84" fontId="0" fillId="0" borderId="10" xfId="0" applyNumberFormat="1" applyFont="1" applyFill="1" applyBorder="1" applyAlignment="1" applyProtection="1">
      <alignment horizontal="center" vertical="center" wrapText="1"/>
      <protection/>
    </xf>
    <xf numFmtId="0" fontId="18" fillId="0" borderId="0" xfId="0" applyNumberFormat="1" applyFont="1" applyFill="1" applyAlignment="1" applyProtection="1">
      <alignment vertical="center"/>
      <protection/>
    </xf>
    <xf numFmtId="0" fontId="19" fillId="0" borderId="9" xfId="0" applyNumberFormat="1" applyFont="1" applyFill="1" applyBorder="1" applyAlignment="1" applyProtection="1">
      <alignment horizontal="center" vertical="center" wrapText="1"/>
      <protection/>
    </xf>
    <xf numFmtId="49" fontId="3" fillId="34" borderId="18" xfId="0" applyNumberFormat="1" applyFont="1" applyFill="1" applyBorder="1" applyAlignment="1" applyProtection="1">
      <alignment horizontal="center" vertical="center" wrapText="1"/>
      <protection/>
    </xf>
    <xf numFmtId="4" fontId="3" fillId="34" borderId="18"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protection/>
    </xf>
    <xf numFmtId="0" fontId="15" fillId="0" borderId="18"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4" xfId="0" applyFill="1" applyBorder="1" applyAlignment="1">
      <alignment vertical="center" wrapText="1"/>
    </xf>
    <xf numFmtId="4" fontId="0" fillId="34" borderId="1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5"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21"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5"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6"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6" xfId="0" applyFill="1" applyBorder="1" applyAlignment="1">
      <alignment horizontal="center" vertical="center" wrapText="1"/>
    </xf>
    <xf numFmtId="0" fontId="0" fillId="34" borderId="9" xfId="0"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9" sqref="D9"/>
    </sheetView>
  </sheetViews>
  <sheetFormatPr defaultColWidth="24" defaultRowHeight="22.5" customHeight="1"/>
  <cols>
    <col min="1" max="1" width="40" style="0" customWidth="1"/>
    <col min="2" max="2" width="18.16015625" style="0" customWidth="1"/>
    <col min="3" max="3" width="34.66015625" style="0" customWidth="1"/>
    <col min="4" max="4" width="17.5" style="0" customWidth="1"/>
    <col min="5" max="5" width="40" style="0" customWidth="1"/>
    <col min="6" max="6" width="21" style="0" customWidth="1"/>
  </cols>
  <sheetData>
    <row r="1" ht="33.75" customHeight="1">
      <c r="A1" s="124" t="s">
        <v>0</v>
      </c>
    </row>
    <row r="2" spans="1:6" ht="27.75" customHeight="1">
      <c r="A2" s="125" t="s">
        <v>1</v>
      </c>
      <c r="B2" s="125"/>
      <c r="C2" s="125"/>
      <c r="D2" s="125"/>
      <c r="E2" s="125"/>
      <c r="F2" s="125"/>
    </row>
    <row r="3" spans="1:6" ht="22.5" customHeight="1">
      <c r="A3" t="s">
        <v>2</v>
      </c>
      <c r="F3" t="s">
        <v>3</v>
      </c>
    </row>
    <row r="4" spans="1:6" ht="22.5" customHeight="1">
      <c r="A4" s="252" t="s">
        <v>4</v>
      </c>
      <c r="B4" s="253"/>
      <c r="C4" s="254" t="s">
        <v>5</v>
      </c>
      <c r="D4" s="254"/>
      <c r="E4" s="254"/>
      <c r="F4" s="254"/>
    </row>
    <row r="5" spans="1:6" ht="22.5" customHeight="1">
      <c r="A5" s="254" t="s">
        <v>6</v>
      </c>
      <c r="B5" s="252" t="s">
        <v>7</v>
      </c>
      <c r="C5" s="255" t="s">
        <v>8</v>
      </c>
      <c r="D5" s="256" t="s">
        <v>9</v>
      </c>
      <c r="E5" s="256" t="s">
        <v>10</v>
      </c>
      <c r="F5" s="256" t="s">
        <v>7</v>
      </c>
    </row>
    <row r="6" spans="1:6" s="60" customFormat="1" ht="22.5" customHeight="1">
      <c r="A6" s="257" t="s">
        <v>11</v>
      </c>
      <c r="B6" s="258">
        <v>1845.15</v>
      </c>
      <c r="C6" s="259" t="s">
        <v>12</v>
      </c>
      <c r="D6" s="260">
        <v>1762.58</v>
      </c>
      <c r="E6" s="259" t="s">
        <v>13</v>
      </c>
      <c r="F6" s="260">
        <f>F7+F8+F9</f>
        <v>1622.75</v>
      </c>
    </row>
    <row r="7" spans="1:6" s="60" customFormat="1" ht="22.5" customHeight="1">
      <c r="A7" s="261" t="s">
        <v>14</v>
      </c>
      <c r="B7" s="258">
        <v>1845.15</v>
      </c>
      <c r="C7" s="262" t="s">
        <v>15</v>
      </c>
      <c r="D7" s="263"/>
      <c r="E7" s="262" t="s">
        <v>16</v>
      </c>
      <c r="F7" s="263">
        <v>1553.67</v>
      </c>
    </row>
    <row r="8" spans="1:6" s="60" customFormat="1" ht="22.5" customHeight="1">
      <c r="A8" s="261" t="s">
        <v>17</v>
      </c>
      <c r="B8" s="263"/>
      <c r="C8" s="262" t="s">
        <v>18</v>
      </c>
      <c r="D8" s="263"/>
      <c r="E8" s="262" t="s">
        <v>19</v>
      </c>
      <c r="F8" s="263">
        <v>69.08</v>
      </c>
    </row>
    <row r="9" spans="1:6" s="60" customFormat="1" ht="22.5" customHeight="1">
      <c r="A9" s="261" t="s">
        <v>20</v>
      </c>
      <c r="B9" s="263"/>
      <c r="C9" s="262" t="s">
        <v>21</v>
      </c>
      <c r="D9" s="263"/>
      <c r="E9" s="262" t="s">
        <v>22</v>
      </c>
      <c r="F9" s="263"/>
    </row>
    <row r="10" spans="1:6" s="60" customFormat="1" ht="22.5" customHeight="1">
      <c r="A10" s="261" t="s">
        <v>23</v>
      </c>
      <c r="B10" s="263"/>
      <c r="C10" s="262" t="s">
        <v>24</v>
      </c>
      <c r="D10" s="263"/>
      <c r="E10" s="262" t="s">
        <v>25</v>
      </c>
      <c r="F10" s="263">
        <v>222.4</v>
      </c>
    </row>
    <row r="11" spans="1:6" s="60" customFormat="1" ht="22.5" customHeight="1">
      <c r="A11" s="261" t="s">
        <v>26</v>
      </c>
      <c r="B11" s="263"/>
      <c r="C11" s="262" t="s">
        <v>27</v>
      </c>
      <c r="D11" s="263"/>
      <c r="E11" s="262" t="s">
        <v>28</v>
      </c>
      <c r="F11" s="263">
        <v>222.4</v>
      </c>
    </row>
    <row r="12" spans="1:6" s="60" customFormat="1" ht="22.5" customHeight="1">
      <c r="A12" s="261" t="s">
        <v>29</v>
      </c>
      <c r="B12" s="263"/>
      <c r="C12" s="262" t="s">
        <v>30</v>
      </c>
      <c r="D12" s="263"/>
      <c r="E12" s="262" t="s">
        <v>31</v>
      </c>
      <c r="F12" s="263"/>
    </row>
    <row r="13" spans="1:6" s="60" customFormat="1" ht="22.5" customHeight="1">
      <c r="A13" s="261" t="s">
        <v>32</v>
      </c>
      <c r="B13" s="263"/>
      <c r="C13" s="262" t="s">
        <v>33</v>
      </c>
      <c r="D13" s="263"/>
      <c r="E13" s="262" t="s">
        <v>34</v>
      </c>
      <c r="F13" s="263"/>
    </row>
    <row r="14" spans="1:6" s="60" customFormat="1" ht="22.5" customHeight="1">
      <c r="A14" s="261" t="s">
        <v>35</v>
      </c>
      <c r="B14" s="263"/>
      <c r="C14" s="262" t="s">
        <v>36</v>
      </c>
      <c r="D14" s="263"/>
      <c r="E14" s="262" t="s">
        <v>37</v>
      </c>
      <c r="F14" s="263"/>
    </row>
    <row r="15" spans="1:6" s="60" customFormat="1" ht="22.5" customHeight="1">
      <c r="A15" s="261" t="s">
        <v>38</v>
      </c>
      <c r="B15" s="263"/>
      <c r="C15" s="262" t="s">
        <v>39</v>
      </c>
      <c r="D15" s="263"/>
      <c r="E15" s="262" t="s">
        <v>40</v>
      </c>
      <c r="F15" s="263"/>
    </row>
    <row r="16" spans="1:6" s="60" customFormat="1" ht="22.5" customHeight="1">
      <c r="A16" s="261" t="s">
        <v>41</v>
      </c>
      <c r="B16" s="258"/>
      <c r="C16" s="262" t="s">
        <v>42</v>
      </c>
      <c r="D16" s="263"/>
      <c r="E16" s="264" t="s">
        <v>43</v>
      </c>
      <c r="F16" s="263"/>
    </row>
    <row r="17" spans="1:6" s="60" customFormat="1" ht="22.5" customHeight="1">
      <c r="A17" s="265"/>
      <c r="B17" s="266"/>
      <c r="C17" s="261" t="s">
        <v>44</v>
      </c>
      <c r="D17" s="263"/>
      <c r="E17" s="267" t="s">
        <v>45</v>
      </c>
      <c r="F17" s="263"/>
    </row>
    <row r="18" spans="1:6" s="60" customFormat="1" ht="22.5" customHeight="1">
      <c r="A18" s="265"/>
      <c r="B18" s="268"/>
      <c r="C18" s="261" t="s">
        <v>46</v>
      </c>
      <c r="D18" s="263"/>
      <c r="E18" s="259" t="s">
        <v>47</v>
      </c>
      <c r="F18" s="263"/>
    </row>
    <row r="19" spans="1:6" s="60" customFormat="1" ht="22.5" customHeight="1">
      <c r="A19" s="265"/>
      <c r="B19" s="268"/>
      <c r="C19" s="261" t="s">
        <v>48</v>
      </c>
      <c r="D19" s="263"/>
      <c r="E19" s="262" t="s">
        <v>49</v>
      </c>
      <c r="F19" s="263"/>
    </row>
    <row r="20" spans="1:6" s="60" customFormat="1" ht="22.5" customHeight="1">
      <c r="A20" s="265"/>
      <c r="B20" s="268"/>
      <c r="C20" s="261" t="s">
        <v>50</v>
      </c>
      <c r="D20" s="263"/>
      <c r="E20" s="262" t="s">
        <v>51</v>
      </c>
      <c r="F20" s="263"/>
    </row>
    <row r="21" spans="1:6" s="60" customFormat="1" ht="22.5" customHeight="1">
      <c r="A21" s="265"/>
      <c r="B21" s="268"/>
      <c r="C21" s="261" t="s">
        <v>52</v>
      </c>
      <c r="D21" s="263">
        <v>82.57</v>
      </c>
      <c r="E21" s="262" t="s">
        <v>53</v>
      </c>
      <c r="F21" s="263"/>
    </row>
    <row r="22" spans="1:6" s="60" customFormat="1" ht="22.5" customHeight="1">
      <c r="A22" s="265"/>
      <c r="B22" s="268"/>
      <c r="C22" s="261" t="s">
        <v>54</v>
      </c>
      <c r="D22" s="263"/>
      <c r="E22" s="262" t="s">
        <v>55</v>
      </c>
      <c r="F22" s="263"/>
    </row>
    <row r="23" spans="1:6" s="60" customFormat="1" ht="22.5" customHeight="1">
      <c r="A23" s="265"/>
      <c r="B23" s="268"/>
      <c r="C23" s="261" t="s">
        <v>56</v>
      </c>
      <c r="D23" s="263"/>
      <c r="E23" s="262" t="s">
        <v>57</v>
      </c>
      <c r="F23" s="263"/>
    </row>
    <row r="24" spans="1:6" s="60" customFormat="1" ht="22.5" customHeight="1">
      <c r="A24" s="265"/>
      <c r="B24" s="268"/>
      <c r="C24" s="261" t="s">
        <v>58</v>
      </c>
      <c r="D24" s="263"/>
      <c r="E24" s="262" t="s">
        <v>59</v>
      </c>
      <c r="F24" s="263"/>
    </row>
    <row r="25" spans="1:6" s="60" customFormat="1" ht="22.5" customHeight="1">
      <c r="A25" s="265"/>
      <c r="B25" s="268"/>
      <c r="C25" s="261" t="s">
        <v>60</v>
      </c>
      <c r="D25" s="263"/>
      <c r="E25" s="262" t="s">
        <v>61</v>
      </c>
      <c r="F25" s="258"/>
    </row>
    <row r="26" spans="1:6" s="60" customFormat="1" ht="22.5" customHeight="1">
      <c r="A26" s="265"/>
      <c r="B26" s="268"/>
      <c r="C26" s="261" t="s">
        <v>62</v>
      </c>
      <c r="D26" s="263"/>
      <c r="E26" s="269"/>
      <c r="F26" s="266"/>
    </row>
    <row r="27" spans="1:6" s="60" customFormat="1" ht="22.5" customHeight="1">
      <c r="A27" s="265"/>
      <c r="B27" s="268"/>
      <c r="C27" s="261" t="s">
        <v>63</v>
      </c>
      <c r="D27" s="258"/>
      <c r="E27" s="269"/>
      <c r="F27" s="268"/>
    </row>
    <row r="28" spans="1:6" ht="22.5" customHeight="1">
      <c r="A28" s="270"/>
      <c r="B28" s="271"/>
      <c r="C28" s="270"/>
      <c r="D28" s="272"/>
      <c r="E28" s="273"/>
      <c r="F28" s="274"/>
    </row>
    <row r="29" spans="1:6" ht="22.5" customHeight="1">
      <c r="A29" s="275" t="s">
        <v>64</v>
      </c>
      <c r="B29" s="271">
        <f>B6+B9+B10+B11+B12+B13+B14+B15+B16</f>
        <v>1845.15</v>
      </c>
      <c r="C29" s="275" t="s">
        <v>65</v>
      </c>
      <c r="D29" s="274">
        <f>SUM(D6:D28)</f>
        <v>1845.1499999999999</v>
      </c>
      <c r="E29" s="276" t="s">
        <v>65</v>
      </c>
      <c r="F29" s="274">
        <v>1845.15</v>
      </c>
    </row>
    <row r="30" spans="1:6" ht="22.5" customHeight="1">
      <c r="A30" s="270"/>
      <c r="B30" s="277"/>
      <c r="C30" s="270"/>
      <c r="D30" s="274"/>
      <c r="E30" s="273"/>
      <c r="F30" s="274"/>
    </row>
    <row r="31" spans="1:6" s="60" customFormat="1" ht="22.5" customHeight="1">
      <c r="A31" s="278" t="s">
        <v>66</v>
      </c>
      <c r="B31" s="279">
        <v>1845.15</v>
      </c>
      <c r="C31" s="280" t="s">
        <v>67</v>
      </c>
      <c r="D31" s="268">
        <v>1845.15</v>
      </c>
      <c r="E31" s="281" t="s">
        <v>67</v>
      </c>
      <c r="F31" s="268">
        <v>1845.15</v>
      </c>
    </row>
    <row r="32" spans="1:4" ht="22.5" customHeight="1">
      <c r="A32" t="s">
        <v>68</v>
      </c>
      <c r="B32" s="96"/>
      <c r="C32" s="96"/>
      <c r="D32" s="96"/>
    </row>
    <row r="33" spans="2:3" ht="22.5" customHeight="1">
      <c r="B33" s="96"/>
      <c r="C33" s="96"/>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124" t="s">
        <v>218</v>
      </c>
    </row>
    <row r="2" spans="1:25" ht="69.75" customHeight="1">
      <c r="A2" s="142" t="s">
        <v>219</v>
      </c>
      <c r="B2" s="142"/>
      <c r="C2" s="142"/>
      <c r="D2" s="142"/>
      <c r="E2" s="142"/>
      <c r="F2" s="142"/>
      <c r="G2" s="142"/>
      <c r="H2" s="142"/>
      <c r="I2" s="142"/>
      <c r="J2" s="142"/>
      <c r="K2" s="142"/>
      <c r="L2" s="142"/>
      <c r="M2" s="142"/>
      <c r="N2" s="142"/>
      <c r="O2" s="142"/>
      <c r="P2" s="142"/>
      <c r="Q2" s="142"/>
      <c r="R2" s="142"/>
      <c r="S2" s="142"/>
      <c r="T2" s="142"/>
      <c r="U2" s="142"/>
      <c r="V2" s="142"/>
      <c r="W2" s="142"/>
      <c r="X2" s="142"/>
      <c r="Y2" s="142"/>
    </row>
    <row r="3" ht="16.5" customHeight="1">
      <c r="Y3" s="156" t="s">
        <v>107</v>
      </c>
    </row>
    <row r="4" spans="1:25" ht="20.25" customHeight="1">
      <c r="A4" s="126" t="s">
        <v>108</v>
      </c>
      <c r="B4" s="126"/>
      <c r="C4" s="126"/>
      <c r="D4" s="143"/>
      <c r="E4" s="144" t="s">
        <v>72</v>
      </c>
      <c r="F4" s="130" t="s">
        <v>109</v>
      </c>
      <c r="G4" s="130"/>
      <c r="H4" s="130"/>
      <c r="I4" s="143"/>
      <c r="J4" s="153" t="s">
        <v>110</v>
      </c>
      <c r="K4" s="153"/>
      <c r="L4" s="153"/>
      <c r="M4" s="153"/>
      <c r="N4" s="153"/>
      <c r="O4" s="153"/>
      <c r="P4" s="153"/>
      <c r="Q4" s="153"/>
      <c r="R4" s="153"/>
      <c r="S4" s="153"/>
      <c r="T4" s="153"/>
      <c r="U4" s="127" t="s">
        <v>111</v>
      </c>
      <c r="V4" s="127" t="s">
        <v>112</v>
      </c>
      <c r="W4" s="127" t="s">
        <v>113</v>
      </c>
      <c r="X4" s="127" t="s">
        <v>114</v>
      </c>
      <c r="Y4" s="127" t="s">
        <v>115</v>
      </c>
    </row>
    <row r="5" spans="1:25" ht="25.5" customHeight="1">
      <c r="A5" s="126" t="s">
        <v>92</v>
      </c>
      <c r="B5" s="126"/>
      <c r="C5" s="144"/>
      <c r="D5" s="144" t="s">
        <v>93</v>
      </c>
      <c r="E5" s="144"/>
      <c r="F5" s="126" t="s">
        <v>116</v>
      </c>
      <c r="G5" s="126" t="s">
        <v>117</v>
      </c>
      <c r="H5" s="127" t="s">
        <v>118</v>
      </c>
      <c r="I5" s="153" t="s">
        <v>119</v>
      </c>
      <c r="J5" s="154" t="s">
        <v>116</v>
      </c>
      <c r="K5" s="154" t="s">
        <v>120</v>
      </c>
      <c r="L5" s="154" t="s">
        <v>121</v>
      </c>
      <c r="M5" s="154" t="s">
        <v>122</v>
      </c>
      <c r="N5" s="154" t="s">
        <v>123</v>
      </c>
      <c r="O5" s="154" t="s">
        <v>124</v>
      </c>
      <c r="P5" s="154" t="s">
        <v>125</v>
      </c>
      <c r="Q5" s="154" t="s">
        <v>126</v>
      </c>
      <c r="R5" s="154" t="s">
        <v>127</v>
      </c>
      <c r="S5" s="154" t="s">
        <v>128</v>
      </c>
      <c r="T5" s="154" t="s">
        <v>129</v>
      </c>
      <c r="U5" s="127"/>
      <c r="V5" s="127"/>
      <c r="W5" s="127"/>
      <c r="X5" s="127"/>
      <c r="Y5" s="127"/>
    </row>
    <row r="6" spans="1:25" ht="25.5" customHeight="1">
      <c r="A6" s="145" t="s">
        <v>94</v>
      </c>
      <c r="B6" s="145" t="s">
        <v>95</v>
      </c>
      <c r="C6" s="146" t="s">
        <v>96</v>
      </c>
      <c r="D6" s="143"/>
      <c r="E6" s="143"/>
      <c r="F6" s="130"/>
      <c r="G6" s="130"/>
      <c r="H6" s="131"/>
      <c r="I6" s="155"/>
      <c r="J6" s="155"/>
      <c r="K6" s="155"/>
      <c r="L6" s="155"/>
      <c r="M6" s="155"/>
      <c r="N6" s="155"/>
      <c r="O6" s="155"/>
      <c r="P6" s="155"/>
      <c r="Q6" s="155"/>
      <c r="R6" s="155"/>
      <c r="S6" s="155"/>
      <c r="T6" s="155"/>
      <c r="U6" s="131"/>
      <c r="V6" s="131"/>
      <c r="W6" s="131"/>
      <c r="X6" s="131"/>
      <c r="Y6" s="131"/>
    </row>
    <row r="7" spans="1:25" s="60" customFormat="1" ht="25.5" customHeight="1">
      <c r="A7" s="147"/>
      <c r="B7" s="147"/>
      <c r="C7" s="147"/>
      <c r="D7" s="148"/>
      <c r="E7" s="149"/>
      <c r="F7" s="150"/>
      <c r="G7" s="151"/>
      <c r="H7" s="149"/>
      <c r="I7" s="149"/>
      <c r="J7" s="150"/>
      <c r="K7" s="151"/>
      <c r="L7" s="149"/>
      <c r="M7" s="149"/>
      <c r="N7" s="149"/>
      <c r="O7" s="149"/>
      <c r="P7" s="149"/>
      <c r="Q7" s="149"/>
      <c r="R7" s="149"/>
      <c r="S7" s="149"/>
      <c r="T7" s="149"/>
      <c r="U7" s="149"/>
      <c r="V7" s="149"/>
      <c r="W7" s="149"/>
      <c r="X7" s="149"/>
      <c r="Y7" s="150"/>
    </row>
    <row r="8" spans="1:26" ht="25.5" customHeight="1">
      <c r="A8" s="58"/>
      <c r="B8" s="58"/>
      <c r="C8" s="58"/>
      <c r="D8" s="58"/>
      <c r="E8" s="58"/>
      <c r="F8" s="58"/>
      <c r="G8" s="9"/>
      <c r="H8" s="58"/>
      <c r="I8" s="58"/>
      <c r="J8" s="58"/>
      <c r="K8" s="58"/>
      <c r="L8" s="58"/>
      <c r="M8" s="58"/>
      <c r="N8" s="58"/>
      <c r="O8" s="58"/>
      <c r="P8" s="58"/>
      <c r="Q8" s="58"/>
      <c r="R8" s="58"/>
      <c r="S8" s="58"/>
      <c r="T8" s="58"/>
      <c r="U8" s="9"/>
      <c r="V8" s="58"/>
      <c r="W8" s="58"/>
      <c r="X8" s="9"/>
      <c r="Y8" s="58"/>
      <c r="Z8" s="96"/>
    </row>
    <row r="9" spans="1:25" ht="25.5" customHeight="1">
      <c r="A9" s="152" t="s">
        <v>220</v>
      </c>
      <c r="B9" s="152"/>
      <c r="C9" s="152"/>
      <c r="D9" s="152"/>
      <c r="E9" s="152"/>
      <c r="F9" s="152"/>
      <c r="G9" s="152"/>
      <c r="H9" s="152"/>
      <c r="I9" s="152"/>
      <c r="J9" s="152"/>
      <c r="K9" s="152"/>
      <c r="L9" s="152"/>
      <c r="M9" s="152"/>
      <c r="N9" s="152"/>
      <c r="O9" s="152"/>
      <c r="P9" s="152"/>
      <c r="S9" s="96"/>
      <c r="V9" s="96"/>
      <c r="W9" s="96"/>
      <c r="X9" s="96"/>
      <c r="Y9" s="96"/>
    </row>
    <row r="10" spans="4:20" ht="25.5" customHeight="1">
      <c r="D10" s="96"/>
      <c r="E10" s="96"/>
      <c r="F10" s="96"/>
      <c r="G10" s="96"/>
      <c r="H10" s="96"/>
      <c r="T10" s="96"/>
    </row>
    <row r="11" spans="4:20" ht="25.5" customHeight="1">
      <c r="D11" s="96"/>
      <c r="E11" s="96"/>
      <c r="F11" s="96"/>
      <c r="G11" s="96"/>
      <c r="H11" s="96"/>
      <c r="I11" s="96"/>
      <c r="J11" s="96"/>
      <c r="K11" s="96"/>
      <c r="L11" s="96"/>
      <c r="M11" s="96"/>
      <c r="N11" s="96"/>
      <c r="O11" s="96"/>
      <c r="P11" s="96"/>
      <c r="Q11" s="96"/>
      <c r="R11" s="96"/>
      <c r="S11" s="96"/>
      <c r="T11" s="96"/>
    </row>
    <row r="12" spans="6:10" ht="25.5" customHeight="1">
      <c r="F12" s="96"/>
      <c r="G12" s="96"/>
      <c r="I12" s="96"/>
      <c r="J12" s="9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G9" sqref="G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124" t="s">
        <v>221</v>
      </c>
    </row>
    <row r="2" spans="1:7" ht="27" customHeight="1">
      <c r="A2" s="125" t="s">
        <v>222</v>
      </c>
      <c r="B2" s="125"/>
      <c r="C2" s="125"/>
      <c r="D2" s="125"/>
      <c r="E2" s="125"/>
      <c r="F2" s="125"/>
      <c r="G2" s="125"/>
    </row>
    <row r="3" ht="12.75" customHeight="1">
      <c r="G3" s="88" t="s">
        <v>3</v>
      </c>
    </row>
    <row r="4" spans="1:7" ht="24" customHeight="1">
      <c r="A4" s="126" t="s">
        <v>83</v>
      </c>
      <c r="B4" s="126" t="s">
        <v>223</v>
      </c>
      <c r="C4" s="126"/>
      <c r="D4" s="126"/>
      <c r="E4" s="126"/>
      <c r="F4" s="126"/>
      <c r="G4" s="126"/>
    </row>
    <row r="5" spans="1:7" ht="18" customHeight="1">
      <c r="A5" s="126"/>
      <c r="B5" s="127" t="s">
        <v>116</v>
      </c>
      <c r="C5" s="128" t="s">
        <v>191</v>
      </c>
      <c r="D5" s="127" t="s">
        <v>224</v>
      </c>
      <c r="E5" s="129" t="s">
        <v>225</v>
      </c>
      <c r="F5" s="129"/>
      <c r="G5" s="128" t="s">
        <v>226</v>
      </c>
    </row>
    <row r="6" spans="1:7" ht="27" customHeight="1">
      <c r="A6" s="130"/>
      <c r="B6" s="131"/>
      <c r="C6" s="132"/>
      <c r="D6" s="131"/>
      <c r="E6" s="131" t="s">
        <v>224</v>
      </c>
      <c r="F6" s="132" t="s">
        <v>199</v>
      </c>
      <c r="G6" s="132"/>
    </row>
    <row r="7" spans="1:7" s="60" customFormat="1" ht="27.75" customHeight="1">
      <c r="A7" s="133" t="s">
        <v>87</v>
      </c>
      <c r="B7" s="134">
        <v>10</v>
      </c>
      <c r="C7" s="135">
        <v>10</v>
      </c>
      <c r="D7" s="136"/>
      <c r="E7" s="136"/>
      <c r="F7" s="136"/>
      <c r="G7" s="134"/>
    </row>
    <row r="8" spans="1:8" ht="12.75" customHeight="1">
      <c r="A8" s="137"/>
      <c r="B8" s="137"/>
      <c r="C8" s="137"/>
      <c r="D8" s="137"/>
      <c r="E8" s="137"/>
      <c r="F8" s="137"/>
      <c r="G8" s="137"/>
      <c r="H8" s="96"/>
    </row>
    <row r="9" spans="1:9" ht="12.75" customHeight="1">
      <c r="A9" s="137"/>
      <c r="B9" s="137"/>
      <c r="C9" s="137"/>
      <c r="D9" s="137"/>
      <c r="E9" s="137"/>
      <c r="F9" s="137"/>
      <c r="G9" s="137"/>
      <c r="H9" s="96"/>
      <c r="I9" s="96"/>
    </row>
    <row r="10" spans="1:9" ht="12.75" customHeight="1">
      <c r="A10" s="137"/>
      <c r="B10" s="137"/>
      <c r="C10" s="137"/>
      <c r="D10" s="137"/>
      <c r="E10" s="137"/>
      <c r="F10" s="137"/>
      <c r="G10" s="137"/>
      <c r="I10" s="96"/>
    </row>
    <row r="11" spans="1:7" s="123" customFormat="1" ht="16.5" customHeight="1">
      <c r="A11" s="138" t="s">
        <v>227</v>
      </c>
      <c r="B11" s="139"/>
      <c r="C11" s="139"/>
      <c r="D11" s="139"/>
      <c r="E11" s="139"/>
      <c r="F11" s="139"/>
      <c r="G11" s="139"/>
    </row>
    <row r="12" spans="1:7" s="123" customFormat="1" ht="16.5" customHeight="1">
      <c r="A12" s="140" t="s">
        <v>228</v>
      </c>
      <c r="B12" s="140"/>
      <c r="C12" s="140"/>
      <c r="D12" s="140"/>
      <c r="E12" s="140"/>
      <c r="F12" s="140"/>
      <c r="G12" s="140"/>
    </row>
    <row r="13" spans="1:7" s="123" customFormat="1" ht="16.5" customHeight="1">
      <c r="A13" s="141" t="s">
        <v>229</v>
      </c>
      <c r="B13" s="141"/>
      <c r="C13" s="141"/>
      <c r="D13" s="141"/>
      <c r="E13" s="141"/>
      <c r="F13" s="141"/>
      <c r="G13" s="141"/>
    </row>
    <row r="14" spans="2:4" ht="12.75" customHeight="1">
      <c r="B14" s="96"/>
      <c r="C14" s="96"/>
      <c r="D14" s="96"/>
    </row>
    <row r="15" spans="2:5" ht="12.75" customHeight="1">
      <c r="B15" s="96"/>
      <c r="C15" s="96"/>
      <c r="D15" s="96"/>
      <c r="E15" s="96"/>
    </row>
    <row r="16" spans="2:5" ht="12.75" customHeight="1">
      <c r="B16" s="96"/>
      <c r="C16" s="96"/>
      <c r="E16" s="96"/>
    </row>
    <row r="17" spans="2:6" ht="12.75" customHeight="1">
      <c r="B17" s="96"/>
      <c r="C17" s="96"/>
      <c r="D17" s="96"/>
      <c r="E17" s="96"/>
      <c r="F17" s="96"/>
    </row>
    <row r="18" spans="3:6" ht="12.75" customHeight="1">
      <c r="C18" s="96"/>
      <c r="D18" s="96"/>
      <c r="F18" s="96"/>
    </row>
    <row r="19" spans="3:6" ht="12.75" customHeight="1">
      <c r="C19" s="96"/>
      <c r="D19" s="96"/>
      <c r="F19" s="96"/>
    </row>
    <row r="20" ht="12.75" customHeight="1">
      <c r="C20" s="96"/>
    </row>
    <row r="21" ht="12.75" customHeight="1">
      <c r="D21" s="96"/>
    </row>
    <row r="22" ht="12.75" customHeight="1">
      <c r="D22" s="96"/>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7"/>
  <sheetViews>
    <sheetView showGridLines="0" view="pageBreakPreview" zoomScale="77" zoomScaleSheetLayoutView="77" workbookViewId="0" topLeftCell="A1">
      <selection activeCell="J25" sqref="J25"/>
    </sheetView>
  </sheetViews>
  <sheetFormatPr defaultColWidth="9.16015625" defaultRowHeight="11.25"/>
  <cols>
    <col min="1" max="1" width="9.83203125" style="1" customWidth="1"/>
    <col min="2" max="2" width="30.33203125" style="1" customWidth="1"/>
    <col min="3" max="3" width="12.66015625" style="1" customWidth="1"/>
    <col min="4" max="4" width="10.66015625" style="1" customWidth="1"/>
    <col min="5" max="5" width="6.16015625" style="1" customWidth="1"/>
    <col min="6" max="6" width="11.16015625" style="1" customWidth="1"/>
    <col min="7" max="7" width="32.66015625" style="1" customWidth="1"/>
    <col min="8" max="8" width="10.16015625" style="1" customWidth="1"/>
    <col min="9" max="10" width="32.33203125" style="1" customWidth="1"/>
    <col min="11" max="11" width="24.16015625" style="1" customWidth="1"/>
    <col min="12" max="12" width="18.33203125" style="1" customWidth="1"/>
    <col min="13" max="16384" width="9.16015625" style="1" customWidth="1"/>
  </cols>
  <sheetData>
    <row r="1" spans="1:12" ht="18" customHeight="1">
      <c r="A1" s="98"/>
      <c r="L1" s="121"/>
    </row>
    <row r="2" spans="1:12" ht="26.25" customHeight="1">
      <c r="A2" s="99" t="s">
        <v>230</v>
      </c>
      <c r="B2" s="99"/>
      <c r="C2" s="99"/>
      <c r="D2" s="99"/>
      <c r="E2" s="99"/>
      <c r="F2" s="99"/>
      <c r="G2" s="99"/>
      <c r="H2" s="99"/>
      <c r="I2" s="99"/>
      <c r="J2" s="99"/>
      <c r="K2" s="99"/>
      <c r="L2" s="99"/>
    </row>
    <row r="3" spans="1:256" ht="30.75" customHeight="1">
      <c r="A3" s="100" t="s">
        <v>231</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row>
    <row r="4" spans="1:12" ht="26.25" customHeight="1">
      <c r="A4" s="101" t="s">
        <v>2</v>
      </c>
      <c r="B4" s="102"/>
      <c r="C4" s="102"/>
      <c r="D4" s="102"/>
      <c r="E4" s="102"/>
      <c r="F4" s="102"/>
      <c r="G4" s="102"/>
      <c r="H4" s="102"/>
      <c r="I4" s="102"/>
      <c r="J4" s="102"/>
      <c r="K4" s="102"/>
      <c r="L4" s="122" t="s">
        <v>3</v>
      </c>
    </row>
    <row r="5" spans="1:12" s="46" customFormat="1" ht="26.25" customHeight="1">
      <c r="A5" s="103" t="s">
        <v>82</v>
      </c>
      <c r="B5" s="103" t="s">
        <v>232</v>
      </c>
      <c r="C5" s="104" t="s">
        <v>233</v>
      </c>
      <c r="D5" s="103" t="s">
        <v>234</v>
      </c>
      <c r="E5" s="105" t="s">
        <v>235</v>
      </c>
      <c r="F5" s="103"/>
      <c r="G5" s="103" t="s">
        <v>236</v>
      </c>
      <c r="H5" s="103" t="s">
        <v>237</v>
      </c>
      <c r="I5" s="103" t="s">
        <v>238</v>
      </c>
      <c r="J5" s="103" t="s">
        <v>239</v>
      </c>
      <c r="K5" s="103" t="s">
        <v>240</v>
      </c>
      <c r="L5" s="105" t="s">
        <v>241</v>
      </c>
    </row>
    <row r="6" spans="1:12" s="46" customFormat="1" ht="36" customHeight="1">
      <c r="A6" s="106"/>
      <c r="B6" s="106"/>
      <c r="C6" s="107"/>
      <c r="D6" s="108"/>
      <c r="E6" s="109" t="s">
        <v>80</v>
      </c>
      <c r="F6" s="110" t="s">
        <v>242</v>
      </c>
      <c r="G6" s="106"/>
      <c r="H6" s="106"/>
      <c r="I6" s="106"/>
      <c r="J6" s="106"/>
      <c r="K6" s="106"/>
      <c r="L6" s="108"/>
    </row>
    <row r="7" spans="1:12" s="97" customFormat="1" ht="25.5" customHeight="1">
      <c r="A7" s="111"/>
      <c r="B7" s="112" t="s">
        <v>243</v>
      </c>
      <c r="C7" s="112"/>
      <c r="D7" s="113">
        <v>222.4</v>
      </c>
      <c r="E7" s="113"/>
      <c r="F7" s="113">
        <v>222.4</v>
      </c>
      <c r="G7" s="114"/>
      <c r="H7" s="114"/>
      <c r="I7" s="114"/>
      <c r="J7" s="114"/>
      <c r="K7" s="114"/>
      <c r="L7" s="95"/>
    </row>
    <row r="8" spans="1:12" s="97" customFormat="1" ht="33.75" customHeight="1">
      <c r="A8" s="111" t="s">
        <v>86</v>
      </c>
      <c r="B8" s="115" t="s">
        <v>244</v>
      </c>
      <c r="C8" s="116" t="s">
        <v>245</v>
      </c>
      <c r="D8" s="117">
        <v>22.4</v>
      </c>
      <c r="E8" s="118"/>
      <c r="F8" s="117">
        <v>22.4</v>
      </c>
      <c r="G8" s="119" t="s">
        <v>246</v>
      </c>
      <c r="H8" s="119"/>
      <c r="I8" s="119" t="s">
        <v>247</v>
      </c>
      <c r="J8" s="119" t="s">
        <v>248</v>
      </c>
      <c r="K8" s="119" t="s">
        <v>249</v>
      </c>
      <c r="L8" s="119" t="s">
        <v>250</v>
      </c>
    </row>
    <row r="9" spans="1:12" s="97" customFormat="1" ht="33.75" customHeight="1">
      <c r="A9" s="111" t="s">
        <v>86</v>
      </c>
      <c r="B9" s="115" t="s">
        <v>251</v>
      </c>
      <c r="C9" s="116" t="s">
        <v>245</v>
      </c>
      <c r="D9" s="117">
        <v>64</v>
      </c>
      <c r="E9" s="118"/>
      <c r="F9" s="117">
        <v>64</v>
      </c>
      <c r="G9" s="119" t="s">
        <v>246</v>
      </c>
      <c r="H9" s="119"/>
      <c r="I9" s="119" t="s">
        <v>252</v>
      </c>
      <c r="J9" s="119" t="s">
        <v>253</v>
      </c>
      <c r="K9" s="119" t="s">
        <v>249</v>
      </c>
      <c r="L9" s="119" t="s">
        <v>254</v>
      </c>
    </row>
    <row r="10" spans="1:12" s="97" customFormat="1" ht="33.75" customHeight="1">
      <c r="A10" s="111" t="s">
        <v>86</v>
      </c>
      <c r="B10" s="115" t="s">
        <v>255</v>
      </c>
      <c r="C10" s="116" t="s">
        <v>245</v>
      </c>
      <c r="D10" s="117">
        <v>32</v>
      </c>
      <c r="E10" s="118"/>
      <c r="F10" s="117">
        <v>32</v>
      </c>
      <c r="G10" s="119" t="s">
        <v>246</v>
      </c>
      <c r="H10" s="119"/>
      <c r="I10" s="119" t="s">
        <v>256</v>
      </c>
      <c r="J10" s="119" t="s">
        <v>256</v>
      </c>
      <c r="K10" s="119" t="s">
        <v>257</v>
      </c>
      <c r="L10" s="119" t="s">
        <v>258</v>
      </c>
    </row>
    <row r="11" spans="1:12" s="97" customFormat="1" ht="33.75" customHeight="1">
      <c r="A11" s="111" t="s">
        <v>86</v>
      </c>
      <c r="B11" s="115" t="s">
        <v>259</v>
      </c>
      <c r="C11" s="116" t="s">
        <v>245</v>
      </c>
      <c r="D11" s="117">
        <v>32</v>
      </c>
      <c r="E11" s="118"/>
      <c r="F11" s="117">
        <v>32</v>
      </c>
      <c r="G11" s="119" t="s">
        <v>246</v>
      </c>
      <c r="H11" s="119"/>
      <c r="I11" s="119" t="s">
        <v>260</v>
      </c>
      <c r="J11" s="119" t="s">
        <v>260</v>
      </c>
      <c r="K11" s="119" t="s">
        <v>249</v>
      </c>
      <c r="L11" s="119" t="s">
        <v>261</v>
      </c>
    </row>
    <row r="12" spans="1:12" s="97" customFormat="1" ht="33.75" customHeight="1">
      <c r="A12" s="111" t="s">
        <v>86</v>
      </c>
      <c r="B12" s="115" t="s">
        <v>262</v>
      </c>
      <c r="C12" s="116" t="s">
        <v>245</v>
      </c>
      <c r="D12" s="117">
        <v>8</v>
      </c>
      <c r="E12" s="118"/>
      <c r="F12" s="117">
        <v>8</v>
      </c>
      <c r="G12" s="119" t="s">
        <v>246</v>
      </c>
      <c r="H12" s="119"/>
      <c r="I12" s="119" t="s">
        <v>263</v>
      </c>
      <c r="J12" s="119" t="s">
        <v>263</v>
      </c>
      <c r="K12" s="119" t="s">
        <v>257</v>
      </c>
      <c r="L12" s="119" t="s">
        <v>264</v>
      </c>
    </row>
    <row r="13" spans="1:12" s="97" customFormat="1" ht="33.75" customHeight="1">
      <c r="A13" s="111" t="s">
        <v>86</v>
      </c>
      <c r="B13" s="115" t="s">
        <v>265</v>
      </c>
      <c r="C13" s="116" t="s">
        <v>245</v>
      </c>
      <c r="D13" s="117">
        <v>20</v>
      </c>
      <c r="E13" s="118"/>
      <c r="F13" s="117">
        <v>20</v>
      </c>
      <c r="G13" s="119" t="s">
        <v>246</v>
      </c>
      <c r="H13" s="119"/>
      <c r="I13" s="119" t="s">
        <v>266</v>
      </c>
      <c r="J13" s="119" t="s">
        <v>267</v>
      </c>
      <c r="K13" s="119" t="s">
        <v>249</v>
      </c>
      <c r="L13" s="119" t="s">
        <v>268</v>
      </c>
    </row>
    <row r="14" spans="1:12" ht="33.75" customHeight="1">
      <c r="A14" s="111" t="s">
        <v>86</v>
      </c>
      <c r="B14" s="115" t="s">
        <v>269</v>
      </c>
      <c r="C14" s="116" t="s">
        <v>245</v>
      </c>
      <c r="D14" s="117">
        <v>44</v>
      </c>
      <c r="E14" s="118"/>
      <c r="F14" s="117">
        <v>44</v>
      </c>
      <c r="G14" s="119" t="s">
        <v>246</v>
      </c>
      <c r="H14" s="119"/>
      <c r="I14" s="119" t="s">
        <v>270</v>
      </c>
      <c r="J14" s="119" t="s">
        <v>270</v>
      </c>
      <c r="K14" s="119" t="s">
        <v>257</v>
      </c>
      <c r="L14" s="119" t="s">
        <v>271</v>
      </c>
    </row>
    <row r="15" spans="1:12" ht="26.25" customHeight="1">
      <c r="A15" s="98" t="s">
        <v>272</v>
      </c>
      <c r="B15" s="120"/>
      <c r="C15" s="120"/>
      <c r="D15" s="120"/>
      <c r="E15" s="120"/>
      <c r="F15" s="120"/>
      <c r="G15" s="120"/>
      <c r="H15" s="120"/>
      <c r="I15" s="120"/>
      <c r="J15" s="120"/>
      <c r="K15" s="120"/>
      <c r="L15" s="120"/>
    </row>
    <row r="16" spans="2:10" ht="25.5" customHeight="1">
      <c r="B16" s="120"/>
      <c r="C16" s="120"/>
      <c r="D16" s="120"/>
      <c r="E16" s="120"/>
      <c r="F16" s="120"/>
      <c r="J16" s="120"/>
    </row>
    <row r="17" spans="4:6" ht="25.5" customHeight="1">
      <c r="D17" s="120"/>
      <c r="E17" s="120"/>
      <c r="F17" s="12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P17"/>
  <sheetViews>
    <sheetView showGridLines="0" view="pageBreakPreview" zoomScale="64" zoomScaleSheetLayoutView="64" workbookViewId="0" topLeftCell="A4">
      <selection activeCell="O11" sqref="O11"/>
    </sheetView>
  </sheetViews>
  <sheetFormatPr defaultColWidth="9.16015625" defaultRowHeight="23.25" customHeight="1"/>
  <cols>
    <col min="1" max="3" width="0.1640625" style="0" customWidth="1"/>
    <col min="4" max="4" width="20.83203125" style="0" customWidth="1"/>
    <col min="5" max="5" width="18" style="0" customWidth="1"/>
    <col min="6" max="6" width="13.83203125" style="0" customWidth="1"/>
    <col min="7" max="7" width="12.5" style="0" customWidth="1"/>
    <col min="8" max="8" width="12" style="0" customWidth="1"/>
    <col min="9" max="9" width="6.5" style="0" customWidth="1"/>
    <col min="10" max="10" width="10.83203125" style="0" customWidth="1"/>
    <col min="11" max="11" width="17" style="0" customWidth="1"/>
    <col min="12" max="12" width="21.83203125" style="0" customWidth="1"/>
    <col min="13" max="13" width="49.83203125" style="0" customWidth="1"/>
    <col min="14" max="14" width="18.83203125" style="0" customWidth="1"/>
    <col min="15" max="15" width="30.5" style="0" customWidth="1"/>
  </cols>
  <sheetData>
    <row r="1" spans="1:15" ht="38.25" customHeight="1">
      <c r="A1" s="61" t="s">
        <v>273</v>
      </c>
      <c r="B1" s="61"/>
      <c r="C1" s="61"/>
      <c r="D1" s="62"/>
      <c r="E1" s="62"/>
      <c r="F1" s="62"/>
      <c r="G1" s="62"/>
      <c r="H1" s="62"/>
      <c r="I1" s="62"/>
      <c r="J1" s="62"/>
      <c r="K1" s="62"/>
      <c r="L1" s="62"/>
      <c r="M1" s="62"/>
      <c r="N1" s="62"/>
      <c r="O1" s="81"/>
    </row>
    <row r="2" spans="1:15" ht="50.25" customHeight="1">
      <c r="A2" s="63"/>
      <c r="B2" s="63"/>
      <c r="C2" s="63"/>
      <c r="I2" s="82"/>
      <c r="J2" s="83"/>
      <c r="K2" s="84" t="s">
        <v>274</v>
      </c>
      <c r="L2" s="83"/>
      <c r="M2" s="82"/>
      <c r="N2" s="85"/>
      <c r="O2" s="86"/>
    </row>
    <row r="3" spans="1:15" ht="23.25" customHeight="1">
      <c r="A3" s="64"/>
      <c r="B3" s="64"/>
      <c r="C3" s="64"/>
      <c r="D3" s="65"/>
      <c r="E3" s="65"/>
      <c r="F3" s="65"/>
      <c r="G3" s="65"/>
      <c r="H3" s="65"/>
      <c r="I3" s="65"/>
      <c r="J3" s="65"/>
      <c r="K3" s="65"/>
      <c r="L3" s="65"/>
      <c r="M3" s="65"/>
      <c r="N3" s="65"/>
      <c r="O3" s="87" t="s">
        <v>3</v>
      </c>
    </row>
    <row r="4" spans="1:16" ht="53.25" customHeight="1">
      <c r="A4" s="66" t="s">
        <v>275</v>
      </c>
      <c r="B4" s="66"/>
      <c r="C4" s="66"/>
      <c r="D4" s="67" t="s">
        <v>275</v>
      </c>
      <c r="E4" s="68" t="s">
        <v>276</v>
      </c>
      <c r="F4" s="68"/>
      <c r="G4" s="68"/>
      <c r="H4" s="68"/>
      <c r="I4" s="68"/>
      <c r="J4" s="68"/>
      <c r="K4" s="68"/>
      <c r="L4" s="71" t="s">
        <v>277</v>
      </c>
      <c r="M4" s="67" t="s">
        <v>278</v>
      </c>
      <c r="N4" s="67" t="s">
        <v>279</v>
      </c>
      <c r="O4" s="67"/>
      <c r="P4" s="88"/>
    </row>
    <row r="5" spans="1:16" ht="36.75" customHeight="1">
      <c r="A5" s="69"/>
      <c r="B5" s="70"/>
      <c r="C5" s="70"/>
      <c r="D5" s="67"/>
      <c r="E5" s="67" t="s">
        <v>234</v>
      </c>
      <c r="F5" s="68" t="s">
        <v>280</v>
      </c>
      <c r="G5" s="68"/>
      <c r="H5" s="68"/>
      <c r="I5" s="68"/>
      <c r="J5" s="67" t="s">
        <v>281</v>
      </c>
      <c r="K5" s="67"/>
      <c r="L5" s="71"/>
      <c r="M5" s="67"/>
      <c r="N5" s="67" t="s">
        <v>282</v>
      </c>
      <c r="O5" s="67" t="s">
        <v>283</v>
      </c>
      <c r="P5" s="88"/>
    </row>
    <row r="6" spans="1:16" ht="166.5" customHeight="1">
      <c r="A6" s="69"/>
      <c r="B6" s="69"/>
      <c r="C6" s="69"/>
      <c r="D6" s="67"/>
      <c r="E6" s="67"/>
      <c r="F6" s="71" t="s">
        <v>284</v>
      </c>
      <c r="G6" s="71" t="s">
        <v>285</v>
      </c>
      <c r="H6" s="71" t="s">
        <v>286</v>
      </c>
      <c r="I6" s="71" t="s">
        <v>287</v>
      </c>
      <c r="J6" s="71" t="s">
        <v>109</v>
      </c>
      <c r="K6" s="71" t="s">
        <v>288</v>
      </c>
      <c r="L6" s="71"/>
      <c r="M6" s="67"/>
      <c r="N6" s="67"/>
      <c r="O6" s="67"/>
      <c r="P6" s="88"/>
    </row>
    <row r="7" spans="1:16" s="60" customFormat="1" ht="42" customHeight="1">
      <c r="A7" s="72" t="s">
        <v>243</v>
      </c>
      <c r="B7" s="72"/>
      <c r="C7" s="72"/>
      <c r="D7" s="73" t="s">
        <v>243</v>
      </c>
      <c r="E7" s="74">
        <f>E8+E9+E10+E11+E12+E13+E14</f>
        <v>222.4</v>
      </c>
      <c r="F7" s="74">
        <f>F8+F9+F10+F11+F12+F13+F14</f>
        <v>222.4</v>
      </c>
      <c r="G7" s="74"/>
      <c r="H7" s="74"/>
      <c r="I7" s="74"/>
      <c r="J7" s="74"/>
      <c r="K7" s="74">
        <f>K8+K9+K10+K11+K12+K13+K14</f>
        <v>222.4</v>
      </c>
      <c r="L7" s="89" t="s">
        <v>289</v>
      </c>
      <c r="M7" s="90"/>
      <c r="N7" s="90"/>
      <c r="O7" s="90"/>
      <c r="P7" s="91"/>
    </row>
    <row r="8" spans="1:16" s="60" customFormat="1" ht="42" customHeight="1">
      <c r="A8" s="75" t="s">
        <v>87</v>
      </c>
      <c r="B8" s="75"/>
      <c r="C8" s="75"/>
      <c r="D8" s="76"/>
      <c r="E8" s="77">
        <v>22.4</v>
      </c>
      <c r="F8" s="77">
        <v>22.4</v>
      </c>
      <c r="G8" s="78"/>
      <c r="H8" s="79"/>
      <c r="I8" s="79"/>
      <c r="J8" s="79"/>
      <c r="K8" s="77">
        <v>22.4</v>
      </c>
      <c r="L8" s="89"/>
      <c r="M8" s="92" t="s">
        <v>290</v>
      </c>
      <c r="N8" s="93" t="s">
        <v>291</v>
      </c>
      <c r="O8" s="94" t="s">
        <v>292</v>
      </c>
      <c r="P8" s="91"/>
    </row>
    <row r="9" spans="1:16" s="60" customFormat="1" ht="42" customHeight="1">
      <c r="A9" s="75" t="s">
        <v>87</v>
      </c>
      <c r="B9" s="75"/>
      <c r="C9" s="75"/>
      <c r="D9" s="76"/>
      <c r="E9" s="77">
        <v>64</v>
      </c>
      <c r="F9" s="77">
        <v>64</v>
      </c>
      <c r="G9" s="78"/>
      <c r="H9" s="79"/>
      <c r="I9" s="79"/>
      <c r="J9" s="79"/>
      <c r="K9" s="77">
        <v>64</v>
      </c>
      <c r="L9" s="89"/>
      <c r="M9" s="92" t="s">
        <v>253</v>
      </c>
      <c r="N9" s="93" t="s">
        <v>293</v>
      </c>
      <c r="O9" s="93" t="s">
        <v>294</v>
      </c>
      <c r="P9" s="91"/>
    </row>
    <row r="10" spans="1:16" s="60" customFormat="1" ht="42" customHeight="1">
      <c r="A10" s="75" t="s">
        <v>87</v>
      </c>
      <c r="B10" s="75"/>
      <c r="C10" s="75"/>
      <c r="D10" s="76"/>
      <c r="E10" s="77">
        <v>32</v>
      </c>
      <c r="F10" s="77">
        <v>32</v>
      </c>
      <c r="G10" s="78"/>
      <c r="H10" s="79"/>
      <c r="I10" s="79"/>
      <c r="J10" s="79"/>
      <c r="K10" s="77">
        <v>32</v>
      </c>
      <c r="L10" s="89"/>
      <c r="M10" s="92" t="s">
        <v>256</v>
      </c>
      <c r="N10" s="93" t="s">
        <v>293</v>
      </c>
      <c r="O10" s="93" t="s">
        <v>295</v>
      </c>
      <c r="P10" s="91"/>
    </row>
    <row r="11" spans="1:16" s="60" customFormat="1" ht="42" customHeight="1">
      <c r="A11" s="75" t="s">
        <v>87</v>
      </c>
      <c r="B11" s="75"/>
      <c r="C11" s="75"/>
      <c r="D11" s="76"/>
      <c r="E11" s="77">
        <v>32</v>
      </c>
      <c r="F11" s="77">
        <v>32</v>
      </c>
      <c r="G11" s="78"/>
      <c r="H11" s="79"/>
      <c r="I11" s="79"/>
      <c r="J11" s="79"/>
      <c r="K11" s="77">
        <v>32</v>
      </c>
      <c r="L11" s="89"/>
      <c r="M11" s="95" t="s">
        <v>260</v>
      </c>
      <c r="N11" s="93" t="s">
        <v>293</v>
      </c>
      <c r="O11" s="93" t="s">
        <v>296</v>
      </c>
      <c r="P11" s="91"/>
    </row>
    <row r="12" spans="1:16" s="60" customFormat="1" ht="42" customHeight="1">
      <c r="A12" s="75" t="s">
        <v>87</v>
      </c>
      <c r="B12" s="75"/>
      <c r="C12" s="75"/>
      <c r="D12" s="76"/>
      <c r="E12" s="77">
        <v>8</v>
      </c>
      <c r="F12" s="77">
        <v>8</v>
      </c>
      <c r="G12" s="78"/>
      <c r="H12" s="79"/>
      <c r="I12" s="79"/>
      <c r="J12" s="79"/>
      <c r="K12" s="77">
        <v>8</v>
      </c>
      <c r="L12" s="89"/>
      <c r="M12" s="92" t="s">
        <v>263</v>
      </c>
      <c r="N12" s="93" t="s">
        <v>293</v>
      </c>
      <c r="O12" s="93" t="s">
        <v>297</v>
      </c>
      <c r="P12" s="91"/>
    </row>
    <row r="13" spans="1:16" s="60" customFormat="1" ht="42" customHeight="1">
      <c r="A13" s="75" t="s">
        <v>87</v>
      </c>
      <c r="B13" s="75"/>
      <c r="C13" s="75"/>
      <c r="D13" s="76"/>
      <c r="E13" s="77">
        <v>20</v>
      </c>
      <c r="F13" s="77">
        <v>20</v>
      </c>
      <c r="G13" s="78"/>
      <c r="H13" s="79"/>
      <c r="I13" s="79"/>
      <c r="J13" s="79"/>
      <c r="K13" s="77">
        <v>20</v>
      </c>
      <c r="L13" s="89"/>
      <c r="M13" s="92" t="s">
        <v>267</v>
      </c>
      <c r="N13" s="93" t="s">
        <v>291</v>
      </c>
      <c r="O13" s="93" t="s">
        <v>298</v>
      </c>
      <c r="P13" s="91"/>
    </row>
    <row r="14" spans="1:16" s="60" customFormat="1" ht="42" customHeight="1">
      <c r="A14" s="75" t="s">
        <v>87</v>
      </c>
      <c r="B14" s="75"/>
      <c r="C14" s="75"/>
      <c r="D14" s="76"/>
      <c r="E14" s="77">
        <v>44</v>
      </c>
      <c r="F14" s="77">
        <v>44</v>
      </c>
      <c r="G14" s="78"/>
      <c r="H14" s="79"/>
      <c r="I14" s="79"/>
      <c r="J14" s="79"/>
      <c r="K14" s="77">
        <v>44</v>
      </c>
      <c r="L14" s="89"/>
      <c r="M14" s="92" t="s">
        <v>270</v>
      </c>
      <c r="N14" s="93" t="s">
        <v>293</v>
      </c>
      <c r="O14" s="93" t="s">
        <v>299</v>
      </c>
      <c r="P14" s="91"/>
    </row>
    <row r="15" spans="1:3" ht="22.5" customHeight="1">
      <c r="A15" s="80"/>
      <c r="B15" s="80"/>
      <c r="C15" s="80"/>
    </row>
    <row r="16" spans="1:3" ht="22.5" customHeight="1">
      <c r="A16" s="80"/>
      <c r="B16" s="80"/>
      <c r="C16" s="80"/>
    </row>
    <row r="17" ht="22.5" customHeight="1">
      <c r="O17" s="96"/>
    </row>
  </sheetData>
  <sheetProtection/>
  <mergeCells count="10">
    <mergeCell ref="N4:O4"/>
    <mergeCell ref="J5:K5"/>
    <mergeCell ref="A4:A6"/>
    <mergeCell ref="D4:D6"/>
    <mergeCell ref="E5:E6"/>
    <mergeCell ref="L4:L6"/>
    <mergeCell ref="L7:L14"/>
    <mergeCell ref="M4:M6"/>
    <mergeCell ref="N5:N6"/>
    <mergeCell ref="O5:O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H12" sqref="H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300</v>
      </c>
      <c r="B1" s="16"/>
      <c r="C1" s="16"/>
      <c r="D1" s="16"/>
      <c r="E1" s="16"/>
      <c r="F1" s="16"/>
      <c r="G1" s="16"/>
      <c r="H1" s="16"/>
      <c r="I1" s="16"/>
      <c r="J1" s="16"/>
      <c r="K1" s="16"/>
      <c r="L1" s="16"/>
      <c r="M1" s="16"/>
      <c r="N1" s="16"/>
      <c r="O1" s="16"/>
      <c r="P1" s="16"/>
      <c r="Q1" s="16"/>
      <c r="R1" s="46"/>
    </row>
    <row r="2" spans="1:18" ht="21.75" customHeight="1">
      <c r="A2" s="17" t="s">
        <v>301</v>
      </c>
      <c r="B2" s="17"/>
      <c r="C2" s="17"/>
      <c r="D2" s="17"/>
      <c r="E2" s="17"/>
      <c r="F2" s="17"/>
      <c r="G2" s="17"/>
      <c r="H2" s="17"/>
      <c r="I2" s="17"/>
      <c r="J2" s="17"/>
      <c r="K2" s="17"/>
      <c r="L2" s="17"/>
      <c r="M2" s="17"/>
      <c r="N2" s="17"/>
      <c r="O2" s="17"/>
      <c r="P2" s="17"/>
      <c r="Q2" s="17"/>
      <c r="R2" s="46"/>
    </row>
    <row r="3" spans="1:18" ht="18" customHeight="1">
      <c r="A3" s="18" t="s">
        <v>302</v>
      </c>
      <c r="B3" s="16"/>
      <c r="C3" s="16"/>
      <c r="D3" s="16"/>
      <c r="E3" s="16"/>
      <c r="F3" s="16"/>
      <c r="G3" s="16"/>
      <c r="H3" s="16"/>
      <c r="I3" s="16"/>
      <c r="J3" s="16"/>
      <c r="K3" s="16"/>
      <c r="L3" s="16"/>
      <c r="M3" s="16"/>
      <c r="N3" s="16"/>
      <c r="O3" s="16"/>
      <c r="P3" s="38" t="s">
        <v>303</v>
      </c>
      <c r="Q3" s="38"/>
      <c r="R3" s="46"/>
    </row>
    <row r="4" spans="1:18" ht="30" customHeight="1">
      <c r="A4" s="48" t="s">
        <v>304</v>
      </c>
      <c r="B4" s="48" t="s">
        <v>305</v>
      </c>
      <c r="C4" s="48" t="s">
        <v>306</v>
      </c>
      <c r="D4" s="48" t="s">
        <v>307</v>
      </c>
      <c r="E4" s="48" t="s">
        <v>308</v>
      </c>
      <c r="F4" s="23" t="s">
        <v>235</v>
      </c>
      <c r="G4" s="23"/>
      <c r="H4" s="23"/>
      <c r="I4" s="23"/>
      <c r="J4" s="23"/>
      <c r="K4" s="23"/>
      <c r="L4" s="23"/>
      <c r="M4" s="23"/>
      <c r="N4" s="23"/>
      <c r="O4" s="23"/>
      <c r="P4" s="39"/>
      <c r="Q4" s="39"/>
      <c r="R4" s="46"/>
    </row>
    <row r="5" spans="1:18" ht="30" customHeight="1">
      <c r="A5" s="48"/>
      <c r="B5" s="48"/>
      <c r="C5" s="48"/>
      <c r="D5" s="48"/>
      <c r="E5" s="48"/>
      <c r="F5" s="23" t="s">
        <v>243</v>
      </c>
      <c r="G5" s="25" t="s">
        <v>73</v>
      </c>
      <c r="H5" s="26"/>
      <c r="I5" s="26"/>
      <c r="J5" s="26" t="s">
        <v>309</v>
      </c>
      <c r="K5" s="26" t="s">
        <v>75</v>
      </c>
      <c r="L5" s="26" t="s">
        <v>310</v>
      </c>
      <c r="M5" s="26" t="s">
        <v>77</v>
      </c>
      <c r="N5" s="26" t="s">
        <v>78</v>
      </c>
      <c r="O5" s="26" t="s">
        <v>81</v>
      </c>
      <c r="P5" s="26" t="s">
        <v>79</v>
      </c>
      <c r="Q5" s="26" t="s">
        <v>80</v>
      </c>
      <c r="R5" s="46"/>
    </row>
    <row r="6" spans="1:18" ht="34.5" customHeight="1">
      <c r="A6" s="48"/>
      <c r="B6" s="48"/>
      <c r="C6" s="48"/>
      <c r="D6" s="48"/>
      <c r="E6" s="48"/>
      <c r="F6" s="28"/>
      <c r="G6" s="29" t="s">
        <v>116</v>
      </c>
      <c r="H6" s="30" t="s">
        <v>84</v>
      </c>
      <c r="I6" s="26" t="s">
        <v>85</v>
      </c>
      <c r="J6" s="26"/>
      <c r="K6" s="26"/>
      <c r="L6" s="26"/>
      <c r="M6" s="26"/>
      <c r="N6" s="26"/>
      <c r="O6" s="26"/>
      <c r="P6" s="26"/>
      <c r="Q6" s="26"/>
      <c r="R6" s="46"/>
    </row>
    <row r="7" spans="1:18" ht="30" customHeight="1">
      <c r="A7" s="49"/>
      <c r="B7" s="50"/>
      <c r="C7" s="32"/>
      <c r="D7" s="51"/>
      <c r="E7" s="31"/>
      <c r="F7" s="52"/>
      <c r="G7" s="53"/>
      <c r="H7" s="54"/>
      <c r="I7" s="54"/>
      <c r="J7" s="54"/>
      <c r="K7" s="54"/>
      <c r="L7" s="54"/>
      <c r="M7" s="54"/>
      <c r="N7" s="52"/>
      <c r="O7" s="42"/>
      <c r="P7" s="52"/>
      <c r="Q7" s="59"/>
      <c r="R7" s="47"/>
    </row>
    <row r="8" spans="1:18" ht="21.75" customHeight="1">
      <c r="A8" s="55"/>
      <c r="B8" s="55"/>
      <c r="C8" s="55"/>
      <c r="D8" s="55"/>
      <c r="E8" s="55"/>
      <c r="F8" s="55"/>
      <c r="G8" s="55"/>
      <c r="H8" s="55"/>
      <c r="I8" s="55"/>
      <c r="J8" s="55"/>
      <c r="K8" s="55"/>
      <c r="L8" s="55"/>
      <c r="M8" s="55"/>
      <c r="N8" s="55"/>
      <c r="O8" s="55"/>
      <c r="P8" s="57"/>
      <c r="Q8" s="55"/>
      <c r="R8" s="46"/>
    </row>
    <row r="9" spans="1:18" ht="21.75" customHeight="1">
      <c r="A9" s="55"/>
      <c r="B9" s="55"/>
      <c r="C9" s="55"/>
      <c r="D9" s="55"/>
      <c r="E9" s="55"/>
      <c r="F9" s="55"/>
      <c r="G9" s="55"/>
      <c r="H9" s="55"/>
      <c r="I9" s="55"/>
      <c r="J9" s="55"/>
      <c r="K9" s="55"/>
      <c r="L9" s="55"/>
      <c r="M9" s="55"/>
      <c r="N9" s="55"/>
      <c r="O9" s="55"/>
      <c r="P9" s="55"/>
      <c r="Q9" s="55"/>
      <c r="R9" s="46"/>
    </row>
    <row r="10" spans="1:18" ht="21.75" customHeight="1">
      <c r="A10" s="56"/>
      <c r="B10" s="56"/>
      <c r="C10" s="55"/>
      <c r="D10" s="55"/>
      <c r="E10" s="55"/>
      <c r="F10" s="55"/>
      <c r="G10" s="55"/>
      <c r="H10" s="55"/>
      <c r="I10" s="55"/>
      <c r="J10" s="55"/>
      <c r="K10" s="55"/>
      <c r="L10" s="55"/>
      <c r="M10" s="55"/>
      <c r="N10" s="55"/>
      <c r="O10" s="55"/>
      <c r="P10" s="55"/>
      <c r="Q10" s="55"/>
      <c r="R10" s="46"/>
    </row>
    <row r="11" spans="1:18" ht="21.75" customHeight="1">
      <c r="A11" s="56"/>
      <c r="B11" s="56"/>
      <c r="C11" s="56"/>
      <c r="D11" s="55"/>
      <c r="E11" s="55"/>
      <c r="F11" s="55"/>
      <c r="G11" s="55"/>
      <c r="H11" s="56"/>
      <c r="I11" s="55"/>
      <c r="J11" s="55"/>
      <c r="K11" s="55"/>
      <c r="L11" s="55"/>
      <c r="M11" s="56"/>
      <c r="N11" s="56"/>
      <c r="O11" s="55"/>
      <c r="P11" s="55"/>
      <c r="Q11" s="55"/>
      <c r="R11" s="46"/>
    </row>
    <row r="12" spans="1:18" ht="21.75" customHeight="1">
      <c r="A12" s="56"/>
      <c r="B12" s="56"/>
      <c r="C12" s="56"/>
      <c r="D12" s="55"/>
      <c r="E12" s="55"/>
      <c r="F12" s="55"/>
      <c r="G12" s="55"/>
      <c r="H12" s="56"/>
      <c r="I12" s="55"/>
      <c r="J12" s="55"/>
      <c r="K12" s="55"/>
      <c r="L12" s="56"/>
      <c r="M12" s="56"/>
      <c r="N12" s="56"/>
      <c r="O12" s="55"/>
      <c r="P12" s="55"/>
      <c r="Q12" s="55"/>
      <c r="R12" s="46"/>
    </row>
    <row r="13" spans="1:18" ht="21.75" customHeight="1">
      <c r="A13" s="56"/>
      <c r="B13" s="56"/>
      <c r="C13" s="56"/>
      <c r="D13" s="56"/>
      <c r="E13" s="55"/>
      <c r="F13" s="55"/>
      <c r="G13" s="55"/>
      <c r="H13" s="55"/>
      <c r="I13" s="55"/>
      <c r="J13" s="55"/>
      <c r="K13" s="56"/>
      <c r="L13" s="56"/>
      <c r="M13" s="56"/>
      <c r="N13" s="56"/>
      <c r="O13" s="55"/>
      <c r="P13" s="55"/>
      <c r="Q13" s="56"/>
      <c r="R13" s="46"/>
    </row>
    <row r="14" spans="1:18" ht="21.75" customHeight="1">
      <c r="A14" s="56"/>
      <c r="B14" s="56"/>
      <c r="C14" s="56"/>
      <c r="D14" s="56"/>
      <c r="E14" s="56"/>
      <c r="F14" s="56"/>
      <c r="G14" s="56"/>
      <c r="H14" s="56"/>
      <c r="I14" s="56"/>
      <c r="J14" s="56"/>
      <c r="K14" s="56"/>
      <c r="L14" s="56"/>
      <c r="M14" s="56"/>
      <c r="N14" s="56"/>
      <c r="O14" s="55"/>
      <c r="P14" s="56"/>
      <c r="Q14" s="56"/>
      <c r="R14" s="46"/>
    </row>
    <row r="15" spans="1:17" ht="19.5" customHeight="1">
      <c r="A15" s="9"/>
      <c r="B15" s="9"/>
      <c r="C15" s="9"/>
      <c r="D15" s="9"/>
      <c r="E15" s="9"/>
      <c r="F15" s="9"/>
      <c r="G15" s="9"/>
      <c r="H15" s="9"/>
      <c r="I15" s="9"/>
      <c r="J15" s="9"/>
      <c r="K15" s="9"/>
      <c r="L15" s="9"/>
      <c r="M15" s="9"/>
      <c r="N15" s="9"/>
      <c r="O15" s="9"/>
      <c r="P15" s="9"/>
      <c r="Q15" s="9"/>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58"/>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10"/>
  <sheetViews>
    <sheetView showGridLines="0" tabSelected="1" view="pageBreakPreview" zoomScaleSheetLayoutView="100" workbookViewId="0" topLeftCell="A1">
      <selection activeCell="E10" sqref="E10"/>
    </sheetView>
  </sheetViews>
  <sheetFormatPr defaultColWidth="9.16015625" defaultRowHeight="12.75" customHeight="1"/>
  <cols>
    <col min="1" max="1" width="19.83203125" style="0" customWidth="1"/>
    <col min="2" max="2" width="18.83203125" style="0" customWidth="1"/>
    <col min="3" max="3" width="14.66015625" style="0" customWidth="1"/>
    <col min="4" max="4" width="12.83203125" style="0" customWidth="1"/>
    <col min="5" max="5" width="11" style="0" customWidth="1"/>
    <col min="6" max="6" width="8.33203125" style="0" customWidth="1"/>
    <col min="7" max="7" width="12.66015625" style="0" customWidth="1"/>
    <col min="8" max="8" width="9.5" style="0" customWidth="1"/>
    <col min="9" max="9" width="12.5" style="0" customWidth="1"/>
    <col min="10" max="17" width="8.33203125" style="0" customWidth="1"/>
    <col min="18" max="18" width="9" style="0" customWidth="1"/>
    <col min="19" max="253" width="9.16015625" style="0" customWidth="1"/>
  </cols>
  <sheetData>
    <row r="1" spans="1:18" ht="33" customHeight="1">
      <c r="A1" s="15" t="s">
        <v>311</v>
      </c>
      <c r="B1" s="16"/>
      <c r="C1" s="16"/>
      <c r="D1" s="16"/>
      <c r="E1" s="16"/>
      <c r="F1" s="16"/>
      <c r="G1" s="16"/>
      <c r="H1" s="16"/>
      <c r="I1" s="16"/>
      <c r="J1" s="16"/>
      <c r="K1" s="16"/>
      <c r="L1" s="16"/>
      <c r="M1" s="16"/>
      <c r="N1" s="16"/>
      <c r="O1" s="16"/>
      <c r="P1" s="16"/>
      <c r="Q1" s="16"/>
      <c r="R1" s="46"/>
    </row>
    <row r="2" spans="1:18" ht="21.75" customHeight="1">
      <c r="A2" s="17" t="s">
        <v>312</v>
      </c>
      <c r="B2" s="17"/>
      <c r="C2" s="17"/>
      <c r="D2" s="17"/>
      <c r="E2" s="17"/>
      <c r="F2" s="17"/>
      <c r="G2" s="17"/>
      <c r="H2" s="17"/>
      <c r="I2" s="17"/>
      <c r="J2" s="17"/>
      <c r="K2" s="17"/>
      <c r="L2" s="17"/>
      <c r="M2" s="17"/>
      <c r="N2" s="17"/>
      <c r="O2" s="17"/>
      <c r="P2" s="17"/>
      <c r="Q2" s="17"/>
      <c r="R2" s="46"/>
    </row>
    <row r="3" spans="1:18" ht="11.25" customHeight="1">
      <c r="A3" s="18"/>
      <c r="B3" s="16"/>
      <c r="C3" s="16"/>
      <c r="D3" s="16"/>
      <c r="E3" s="16"/>
      <c r="F3" s="16"/>
      <c r="G3" s="16"/>
      <c r="H3" s="16"/>
      <c r="I3" s="16"/>
      <c r="J3" s="16"/>
      <c r="K3" s="16"/>
      <c r="L3" s="16"/>
      <c r="M3" s="16"/>
      <c r="N3" s="16"/>
      <c r="O3" s="16"/>
      <c r="P3" s="37" t="s">
        <v>303</v>
      </c>
      <c r="Q3" s="37"/>
      <c r="R3" s="46"/>
    </row>
    <row r="4" spans="1:18" ht="33" customHeight="1">
      <c r="A4" s="19" t="s">
        <v>313</v>
      </c>
      <c r="B4" s="19"/>
      <c r="C4" s="16"/>
      <c r="D4" s="16"/>
      <c r="E4" s="16"/>
      <c r="F4" s="16"/>
      <c r="G4" s="16"/>
      <c r="H4" s="16"/>
      <c r="I4" s="16"/>
      <c r="J4" s="16"/>
      <c r="K4" s="16"/>
      <c r="L4" s="16"/>
      <c r="M4" s="16"/>
      <c r="N4" s="16"/>
      <c r="O4" s="16"/>
      <c r="P4" s="38"/>
      <c r="Q4" s="38"/>
      <c r="R4" s="46"/>
    </row>
    <row r="5" spans="1:18" ht="30" customHeight="1">
      <c r="A5" s="20" t="s">
        <v>314</v>
      </c>
      <c r="B5" s="21"/>
      <c r="C5" s="21"/>
      <c r="D5" s="21"/>
      <c r="E5" s="22"/>
      <c r="F5" s="23" t="s">
        <v>235</v>
      </c>
      <c r="G5" s="23"/>
      <c r="H5" s="23"/>
      <c r="I5" s="23"/>
      <c r="J5" s="23"/>
      <c r="K5" s="23"/>
      <c r="L5" s="23"/>
      <c r="M5" s="23"/>
      <c r="N5" s="23"/>
      <c r="O5" s="23"/>
      <c r="P5" s="39"/>
      <c r="Q5" s="39"/>
      <c r="R5" s="46"/>
    </row>
    <row r="6" spans="1:18" ht="36" customHeight="1">
      <c r="A6" s="24" t="s">
        <v>315</v>
      </c>
      <c r="B6" s="24" t="s">
        <v>305</v>
      </c>
      <c r="C6" s="24" t="s">
        <v>316</v>
      </c>
      <c r="D6" s="24" t="s">
        <v>317</v>
      </c>
      <c r="E6" s="24" t="s">
        <v>318</v>
      </c>
      <c r="F6" s="23" t="s">
        <v>243</v>
      </c>
      <c r="G6" s="25" t="s">
        <v>73</v>
      </c>
      <c r="H6" s="26"/>
      <c r="I6" s="26"/>
      <c r="J6" s="26" t="s">
        <v>309</v>
      </c>
      <c r="K6" s="26" t="s">
        <v>75</v>
      </c>
      <c r="L6" s="26" t="s">
        <v>310</v>
      </c>
      <c r="M6" s="26" t="s">
        <v>77</v>
      </c>
      <c r="N6" s="26" t="s">
        <v>78</v>
      </c>
      <c r="O6" s="26" t="s">
        <v>81</v>
      </c>
      <c r="P6" s="26" t="s">
        <v>79</v>
      </c>
      <c r="Q6" s="26" t="s">
        <v>80</v>
      </c>
      <c r="R6" s="46"/>
    </row>
    <row r="7" spans="1:18" ht="54" customHeight="1">
      <c r="A7" s="27"/>
      <c r="B7" s="27"/>
      <c r="C7" s="27"/>
      <c r="D7" s="27"/>
      <c r="E7" s="27"/>
      <c r="F7" s="28"/>
      <c r="G7" s="29" t="s">
        <v>116</v>
      </c>
      <c r="H7" s="30" t="s">
        <v>84</v>
      </c>
      <c r="I7" s="26" t="s">
        <v>85</v>
      </c>
      <c r="J7" s="26"/>
      <c r="K7" s="26"/>
      <c r="L7" s="26"/>
      <c r="M7" s="26"/>
      <c r="N7" s="26"/>
      <c r="O7" s="26"/>
      <c r="P7" s="26"/>
      <c r="Q7" s="26"/>
      <c r="R7" s="46"/>
    </row>
    <row r="8" spans="1:18" ht="69" customHeight="1">
      <c r="A8" s="31" t="s">
        <v>319</v>
      </c>
      <c r="B8" s="32" t="s">
        <v>320</v>
      </c>
      <c r="C8" s="32" t="s">
        <v>321</v>
      </c>
      <c r="D8" s="32" t="s">
        <v>322</v>
      </c>
      <c r="E8" s="32" t="s">
        <v>323</v>
      </c>
      <c r="F8" s="33">
        <v>200</v>
      </c>
      <c r="G8" s="34">
        <v>200</v>
      </c>
      <c r="H8" s="35">
        <v>200</v>
      </c>
      <c r="I8" s="40"/>
      <c r="J8" s="40"/>
      <c r="K8" s="40"/>
      <c r="L8" s="40"/>
      <c r="M8" s="40"/>
      <c r="N8" s="41"/>
      <c r="O8" s="42"/>
      <c r="P8" s="41"/>
      <c r="Q8" s="42"/>
      <c r="R8" s="47"/>
    </row>
    <row r="9" spans="1:18" ht="69" customHeight="1">
      <c r="A9" s="31" t="s">
        <v>319</v>
      </c>
      <c r="B9" s="23" t="s">
        <v>324</v>
      </c>
      <c r="C9" s="23" t="s">
        <v>325</v>
      </c>
      <c r="D9" s="32" t="s">
        <v>326</v>
      </c>
      <c r="E9" s="32" t="s">
        <v>323</v>
      </c>
      <c r="F9" s="36">
        <v>380</v>
      </c>
      <c r="G9" s="36">
        <v>380</v>
      </c>
      <c r="H9" s="36">
        <v>380</v>
      </c>
      <c r="I9" s="43"/>
      <c r="J9" s="43"/>
      <c r="K9" s="43"/>
      <c r="L9" s="43"/>
      <c r="M9" s="43"/>
      <c r="N9" s="43"/>
      <c r="O9" s="43"/>
      <c r="P9" s="44"/>
      <c r="Q9" s="43"/>
      <c r="R9" s="46"/>
    </row>
    <row r="10" spans="1:17" ht="42.75" customHeight="1">
      <c r="A10" s="31" t="s">
        <v>327</v>
      </c>
      <c r="B10" s="23" t="s">
        <v>328</v>
      </c>
      <c r="C10" s="31" t="s">
        <v>329</v>
      </c>
      <c r="D10" s="23" t="s">
        <v>330</v>
      </c>
      <c r="E10" s="32" t="s">
        <v>323</v>
      </c>
      <c r="F10" s="23">
        <v>100</v>
      </c>
      <c r="G10" s="23">
        <v>100</v>
      </c>
      <c r="H10" s="23">
        <v>100</v>
      </c>
      <c r="I10" s="45"/>
      <c r="J10" s="45"/>
      <c r="K10" s="45"/>
      <c r="L10" s="45"/>
      <c r="M10" s="45"/>
      <c r="N10" s="45"/>
      <c r="O10" s="45"/>
      <c r="P10" s="45"/>
      <c r="Q10" s="45"/>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J3" sqref="J3"/>
    </sheetView>
  </sheetViews>
  <sheetFormatPr defaultColWidth="9.33203125" defaultRowHeight="24" customHeight="1"/>
  <cols>
    <col min="2" max="2" width="43.33203125" style="0" customWidth="1"/>
    <col min="3" max="3" width="19.83203125" style="0" customWidth="1"/>
    <col min="4" max="4" width="17.83203125" style="0" customWidth="1"/>
    <col min="5" max="5" width="18.66015625" style="0" customWidth="1"/>
  </cols>
  <sheetData>
    <row r="1" ht="24" customHeight="1">
      <c r="B1" s="1" t="s">
        <v>331</v>
      </c>
    </row>
    <row r="2" spans="2:5" ht="46.5" customHeight="1">
      <c r="B2" s="2" t="s">
        <v>332</v>
      </c>
      <c r="C2" s="2"/>
      <c r="D2" s="2"/>
      <c r="E2" s="2"/>
    </row>
    <row r="3" spans="2:5" ht="46.5" customHeight="1">
      <c r="B3" s="2"/>
      <c r="C3" s="2"/>
      <c r="D3" s="2"/>
      <c r="E3" s="3" t="s">
        <v>3</v>
      </c>
    </row>
    <row r="4" spans="2:5" ht="24" customHeight="1">
      <c r="B4" s="4" t="s">
        <v>333</v>
      </c>
      <c r="C4" s="4" t="s">
        <v>334</v>
      </c>
      <c r="D4" s="4" t="s">
        <v>335</v>
      </c>
      <c r="E4" s="5" t="s">
        <v>336</v>
      </c>
    </row>
    <row r="5" spans="2:5" ht="24" customHeight="1">
      <c r="B5" s="4"/>
      <c r="C5" s="4"/>
      <c r="D5" s="4"/>
      <c r="E5" s="6"/>
    </row>
    <row r="6" spans="2:5" ht="24" customHeight="1">
      <c r="B6" s="7" t="s">
        <v>337</v>
      </c>
      <c r="C6" s="8"/>
      <c r="D6" s="9"/>
      <c r="E6" s="9"/>
    </row>
    <row r="7" spans="2:5" ht="24" customHeight="1">
      <c r="B7" s="7" t="s">
        <v>338</v>
      </c>
      <c r="C7" s="10">
        <v>1</v>
      </c>
      <c r="D7" s="9"/>
      <c r="E7" s="9">
        <f>E8+E10+E12+E13+E15+E16</f>
        <v>1565.4700000000003</v>
      </c>
    </row>
    <row r="8" spans="2:5" ht="24" customHeight="1">
      <c r="B8" s="11" t="s">
        <v>339</v>
      </c>
      <c r="C8" s="10">
        <v>2</v>
      </c>
      <c r="D8" s="9">
        <v>3780</v>
      </c>
      <c r="E8" s="9">
        <v>851.82</v>
      </c>
    </row>
    <row r="9" spans="2:5" ht="24" customHeight="1">
      <c r="B9" s="11" t="s">
        <v>340</v>
      </c>
      <c r="C9" s="10">
        <v>3</v>
      </c>
      <c r="D9" s="9">
        <v>3780</v>
      </c>
      <c r="E9" s="9">
        <v>626.43</v>
      </c>
    </row>
    <row r="10" spans="2:5" ht="24" customHeight="1">
      <c r="B10" s="11" t="s">
        <v>341</v>
      </c>
      <c r="C10" s="12">
        <v>4</v>
      </c>
      <c r="D10" s="9"/>
      <c r="E10" s="9">
        <v>468.61</v>
      </c>
    </row>
    <row r="11" spans="2:5" ht="24" customHeight="1">
      <c r="B11" s="11" t="s">
        <v>342</v>
      </c>
      <c r="C11" s="10">
        <v>5</v>
      </c>
      <c r="D11" s="9"/>
      <c r="E11" s="9">
        <v>77.76</v>
      </c>
    </row>
    <row r="12" spans="2:5" ht="24" customHeight="1">
      <c r="B12" s="11" t="s">
        <v>343</v>
      </c>
      <c r="C12" s="10">
        <v>6</v>
      </c>
      <c r="D12" s="9"/>
      <c r="E12" s="13">
        <v>17.65</v>
      </c>
    </row>
    <row r="13" spans="2:5" ht="24" customHeight="1">
      <c r="B13" s="11" t="s">
        <v>344</v>
      </c>
      <c r="C13" s="10">
        <v>7</v>
      </c>
      <c r="D13" s="9"/>
      <c r="E13" s="9"/>
    </row>
    <row r="14" spans="2:5" ht="24" customHeight="1">
      <c r="B14" s="11" t="s">
        <v>345</v>
      </c>
      <c r="C14" s="10">
        <v>8</v>
      </c>
      <c r="D14" s="9"/>
      <c r="E14" s="9"/>
    </row>
    <row r="15" spans="2:5" ht="24" customHeight="1">
      <c r="B15" s="11" t="s">
        <v>346</v>
      </c>
      <c r="C15" s="10">
        <v>9</v>
      </c>
      <c r="D15" s="9"/>
      <c r="E15" s="9"/>
    </row>
    <row r="16" spans="2:5" ht="24" customHeight="1">
      <c r="B16" s="14" t="s">
        <v>347</v>
      </c>
      <c r="C16" s="10">
        <v>10</v>
      </c>
      <c r="D16" s="9">
        <v>1669</v>
      </c>
      <c r="E16" s="9">
        <v>227.39</v>
      </c>
    </row>
    <row r="17" spans="2:5" ht="24" customHeight="1">
      <c r="B17" s="8" t="s">
        <v>348</v>
      </c>
      <c r="C17" s="10">
        <v>11</v>
      </c>
      <c r="D17" s="9">
        <v>1668</v>
      </c>
      <c r="E17" s="9">
        <v>221.5</v>
      </c>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8" sqref="A8:K8"/>
    </sheetView>
  </sheetViews>
  <sheetFormatPr defaultColWidth="15.5" defaultRowHeight="25.5" customHeight="1"/>
  <sheetData>
    <row r="1" spans="1:13" ht="21.75" customHeight="1">
      <c r="A1" s="246" t="s">
        <v>69</v>
      </c>
      <c r="B1" s="46"/>
      <c r="C1" s="46"/>
      <c r="D1" s="46"/>
      <c r="E1" s="46"/>
      <c r="F1" s="46"/>
      <c r="G1" s="46"/>
      <c r="H1" s="46"/>
      <c r="I1" s="46"/>
      <c r="J1" s="46"/>
      <c r="K1" s="46"/>
      <c r="L1" s="46"/>
      <c r="M1" s="46"/>
    </row>
    <row r="2" spans="1:13" ht="36" customHeight="1">
      <c r="A2" s="186" t="s">
        <v>70</v>
      </c>
      <c r="B2" s="186"/>
      <c r="C2" s="186"/>
      <c r="D2" s="186"/>
      <c r="E2" s="186"/>
      <c r="F2" s="186"/>
      <c r="G2" s="186"/>
      <c r="H2" s="186"/>
      <c r="I2" s="186"/>
      <c r="J2" s="186"/>
      <c r="K2" s="186"/>
      <c r="L2" s="186"/>
      <c r="M2" s="186"/>
    </row>
    <row r="3" spans="1:13" ht="16.5" customHeight="1">
      <c r="A3" s="46"/>
      <c r="B3" s="46"/>
      <c r="C3" s="46"/>
      <c r="D3" s="46"/>
      <c r="E3" s="46"/>
      <c r="F3" s="46"/>
      <c r="G3" s="46"/>
      <c r="H3" s="46"/>
      <c r="I3" s="46"/>
      <c r="J3" s="46"/>
      <c r="K3" s="46"/>
      <c r="L3" s="46"/>
      <c r="M3" s="46" t="s">
        <v>3</v>
      </c>
    </row>
    <row r="4" spans="1:13" ht="33" customHeight="1">
      <c r="A4" s="247" t="s">
        <v>71</v>
      </c>
      <c r="B4" s="247"/>
      <c r="C4" s="247" t="s">
        <v>72</v>
      </c>
      <c r="D4" s="247" t="s">
        <v>73</v>
      </c>
      <c r="E4" s="247"/>
      <c r="F4" s="247" t="s">
        <v>74</v>
      </c>
      <c r="G4" s="247" t="s">
        <v>75</v>
      </c>
      <c r="H4" s="247" t="s">
        <v>76</v>
      </c>
      <c r="I4" s="247" t="s">
        <v>77</v>
      </c>
      <c r="J4" s="247" t="s">
        <v>78</v>
      </c>
      <c r="K4" s="247" t="s">
        <v>79</v>
      </c>
      <c r="L4" s="247" t="s">
        <v>80</v>
      </c>
      <c r="M4" s="247" t="s">
        <v>81</v>
      </c>
    </row>
    <row r="5" spans="1:13" ht="75" customHeight="1">
      <c r="A5" s="247" t="s">
        <v>82</v>
      </c>
      <c r="B5" s="247" t="s">
        <v>83</v>
      </c>
      <c r="C5" s="247"/>
      <c r="D5" s="247" t="s">
        <v>84</v>
      </c>
      <c r="E5" s="247" t="s">
        <v>85</v>
      </c>
      <c r="F5" s="247"/>
      <c r="G5" s="247"/>
      <c r="H5" s="247"/>
      <c r="I5" s="247"/>
      <c r="J5" s="247"/>
      <c r="K5" s="247"/>
      <c r="L5" s="247"/>
      <c r="M5" s="247"/>
    </row>
    <row r="6" spans="1:13" s="60" customFormat="1" ht="33" customHeight="1">
      <c r="A6" s="248" t="s">
        <v>86</v>
      </c>
      <c r="B6" s="248" t="s">
        <v>87</v>
      </c>
      <c r="C6" s="249">
        <v>1845.15</v>
      </c>
      <c r="D6" s="249">
        <v>1845.15</v>
      </c>
      <c r="E6" s="249"/>
      <c r="F6" s="249"/>
      <c r="G6" s="249"/>
      <c r="H6" s="249"/>
      <c r="I6" s="249"/>
      <c r="J6" s="249"/>
      <c r="K6" s="249"/>
      <c r="L6" s="249"/>
      <c r="M6" s="251"/>
    </row>
    <row r="7" spans="1:13" s="60" customFormat="1" ht="33" customHeight="1">
      <c r="A7" s="250"/>
      <c r="B7" s="250"/>
      <c r="C7" s="191"/>
      <c r="D7" s="191"/>
      <c r="E7" s="191"/>
      <c r="F7" s="191"/>
      <c r="G7" s="191"/>
      <c r="H7" s="191"/>
      <c r="I7" s="191"/>
      <c r="J7" s="191"/>
      <c r="K7" s="191"/>
      <c r="L7" s="191"/>
      <c r="M7" s="191"/>
    </row>
    <row r="8" spans="1:15" ht="25.5" customHeight="1">
      <c r="A8" s="152" t="s">
        <v>88</v>
      </c>
      <c r="B8" s="152"/>
      <c r="C8" s="152"/>
      <c r="D8" s="152"/>
      <c r="E8" s="152"/>
      <c r="F8" s="152"/>
      <c r="G8" s="152"/>
      <c r="H8" s="152"/>
      <c r="I8" s="152"/>
      <c r="J8" s="152"/>
      <c r="K8" s="152"/>
      <c r="L8" s="96"/>
      <c r="M8" s="96"/>
      <c r="N8" s="96"/>
      <c r="O8" s="96"/>
    </row>
    <row r="9" spans="1:15" ht="25.5" customHeight="1">
      <c r="A9" s="96"/>
      <c r="B9" s="96"/>
      <c r="C9" s="96"/>
      <c r="D9" s="96"/>
      <c r="E9" s="96"/>
      <c r="F9" s="96"/>
      <c r="H9" s="96"/>
      <c r="I9" s="96"/>
      <c r="J9" s="96"/>
      <c r="K9" s="96"/>
      <c r="L9" s="96"/>
      <c r="N9" s="96"/>
      <c r="O9" s="96"/>
    </row>
    <row r="10" spans="1:5" ht="25.5" customHeight="1">
      <c r="A10" s="96"/>
      <c r="B10" s="96"/>
      <c r="C10" s="96"/>
      <c r="E10" s="96"/>
    </row>
    <row r="11" spans="2:4" ht="25.5" customHeight="1">
      <c r="B11" s="96"/>
      <c r="C11" s="96"/>
      <c r="D11" s="96"/>
    </row>
    <row r="12" spans="2:4" ht="25.5" customHeight="1">
      <c r="B12" s="96"/>
      <c r="C12" s="96"/>
      <c r="D12" s="96"/>
    </row>
    <row r="13" spans="3:4" ht="25.5" customHeight="1">
      <c r="C13" s="96"/>
      <c r="D13" s="96"/>
    </row>
    <row r="14" ht="25.5" customHeight="1">
      <c r="D14" s="9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workbookViewId="0" topLeftCell="A1">
      <selection activeCell="G19" sqref="G19"/>
    </sheetView>
  </sheetViews>
  <sheetFormatPr defaultColWidth="9.16015625" defaultRowHeight="12.75" customHeight="1"/>
  <cols>
    <col min="1" max="1" width="5.83203125" style="0" customWidth="1"/>
    <col min="2" max="2" width="6.16015625" style="0" customWidth="1"/>
    <col min="3" max="3" width="7" style="0" customWidth="1"/>
    <col min="4" max="4" width="17.83203125" style="223" customWidth="1"/>
    <col min="5" max="10" width="15.5" style="0" customWidth="1"/>
    <col min="11" max="11" width="12.16015625" style="0" customWidth="1"/>
    <col min="12" max="12" width="12.66015625" style="0" customWidth="1"/>
    <col min="13" max="13" width="15.5" style="0" customWidth="1"/>
    <col min="14" max="14" width="11.83203125" style="0" customWidth="1"/>
    <col min="15" max="15" width="12.33203125" style="0" customWidth="1"/>
  </cols>
  <sheetData>
    <row r="1" ht="21.75" customHeight="1">
      <c r="A1" s="124" t="s">
        <v>89</v>
      </c>
    </row>
    <row r="2" spans="1:15" ht="43.5" customHeight="1">
      <c r="A2" s="186" t="s">
        <v>90</v>
      </c>
      <c r="B2" s="186"/>
      <c r="C2" s="186"/>
      <c r="D2" s="186"/>
      <c r="E2" s="186"/>
      <c r="F2" s="186"/>
      <c r="G2" s="186"/>
      <c r="H2" s="186"/>
      <c r="I2" s="186"/>
      <c r="J2" s="186"/>
      <c r="K2" s="186"/>
      <c r="L2" s="186"/>
      <c r="M2" s="186"/>
      <c r="N2" s="186"/>
      <c r="O2" s="186"/>
    </row>
    <row r="3" spans="1:15" ht="16.5" customHeight="1">
      <c r="A3" s="224" t="s">
        <v>2</v>
      </c>
      <c r="B3" s="225"/>
      <c r="C3" s="225"/>
      <c r="D3" s="225"/>
      <c r="E3" s="225"/>
      <c r="F3" s="88"/>
      <c r="G3" s="88"/>
      <c r="H3" s="88"/>
      <c r="I3" s="88"/>
      <c r="J3" s="88"/>
      <c r="K3" s="88"/>
      <c r="L3" s="88"/>
      <c r="M3" s="88"/>
      <c r="N3" s="243" t="s">
        <v>3</v>
      </c>
      <c r="O3" s="243"/>
    </row>
    <row r="4" spans="1:15" ht="20.25" customHeight="1">
      <c r="A4" s="126" t="s">
        <v>91</v>
      </c>
      <c r="B4" s="126"/>
      <c r="C4" s="126"/>
      <c r="D4" s="143"/>
      <c r="E4" s="126" t="s">
        <v>72</v>
      </c>
      <c r="F4" s="226" t="s">
        <v>73</v>
      </c>
      <c r="G4" s="143"/>
      <c r="H4" s="153" t="s">
        <v>74</v>
      </c>
      <c r="I4" s="153" t="s">
        <v>75</v>
      </c>
      <c r="J4" s="153" t="s">
        <v>76</v>
      </c>
      <c r="K4" s="153" t="s">
        <v>77</v>
      </c>
      <c r="L4" s="153" t="s">
        <v>78</v>
      </c>
      <c r="M4" s="153" t="s">
        <v>79</v>
      </c>
      <c r="N4" s="154" t="s">
        <v>80</v>
      </c>
      <c r="O4" s="244" t="s">
        <v>81</v>
      </c>
    </row>
    <row r="5" spans="1:15" ht="25.5" customHeight="1">
      <c r="A5" s="126" t="s">
        <v>92</v>
      </c>
      <c r="B5" s="126"/>
      <c r="C5" s="144"/>
      <c r="D5" s="227" t="s">
        <v>93</v>
      </c>
      <c r="E5" s="126"/>
      <c r="F5" s="228" t="s">
        <v>84</v>
      </c>
      <c r="G5" s="153" t="s">
        <v>85</v>
      </c>
      <c r="H5" s="153"/>
      <c r="I5" s="153"/>
      <c r="J5" s="153"/>
      <c r="K5" s="153"/>
      <c r="L5" s="153"/>
      <c r="M5" s="153"/>
      <c r="N5" s="153"/>
      <c r="O5" s="127"/>
    </row>
    <row r="6" spans="1:15" ht="25.5" customHeight="1">
      <c r="A6" s="145" t="s">
        <v>94</v>
      </c>
      <c r="B6" s="145" t="s">
        <v>95</v>
      </c>
      <c r="C6" s="146" t="s">
        <v>96</v>
      </c>
      <c r="D6" s="229"/>
      <c r="E6" s="130"/>
      <c r="F6" s="230"/>
      <c r="G6" s="155"/>
      <c r="H6" s="155"/>
      <c r="I6" s="155"/>
      <c r="J6" s="155"/>
      <c r="K6" s="155"/>
      <c r="L6" s="155"/>
      <c r="M6" s="155"/>
      <c r="N6" s="155"/>
      <c r="O6" s="131"/>
    </row>
    <row r="7" spans="1:15" ht="25.5" customHeight="1">
      <c r="A7" s="231"/>
      <c r="B7" s="231"/>
      <c r="C7" s="232"/>
      <c r="D7" s="233" t="s">
        <v>87</v>
      </c>
      <c r="E7" s="234">
        <v>1845.15</v>
      </c>
      <c r="F7" s="234">
        <v>1845.15</v>
      </c>
      <c r="G7" s="235"/>
      <c r="H7" s="235"/>
      <c r="I7" s="235"/>
      <c r="J7" s="235"/>
      <c r="K7" s="235"/>
      <c r="L7" s="235"/>
      <c r="M7" s="235"/>
      <c r="N7" s="235"/>
      <c r="O7" s="245"/>
    </row>
    <row r="8" spans="1:15" ht="25.5" customHeight="1">
      <c r="A8" s="236">
        <v>201</v>
      </c>
      <c r="B8" s="236"/>
      <c r="C8" s="236"/>
      <c r="D8" s="237" t="s">
        <v>97</v>
      </c>
      <c r="E8" s="180">
        <v>1762.58</v>
      </c>
      <c r="F8" s="180">
        <v>1762.58</v>
      </c>
      <c r="G8" s="181"/>
      <c r="H8" s="181"/>
      <c r="I8" s="181"/>
      <c r="J8" s="181"/>
      <c r="K8" s="181"/>
      <c r="L8" s="181"/>
      <c r="M8" s="181"/>
      <c r="N8" s="181"/>
      <c r="O8" s="181"/>
    </row>
    <row r="9" spans="1:15" ht="25.5" customHeight="1">
      <c r="A9" s="236"/>
      <c r="B9" s="236">
        <v>6</v>
      </c>
      <c r="C9" s="236"/>
      <c r="D9" s="237" t="s">
        <v>98</v>
      </c>
      <c r="E9" s="180">
        <v>1762.58</v>
      </c>
      <c r="F9" s="180">
        <v>1762.58</v>
      </c>
      <c r="G9" s="181"/>
      <c r="H9" s="181"/>
      <c r="I9" s="181"/>
      <c r="J9" s="181"/>
      <c r="K9" s="181"/>
      <c r="L9" s="181"/>
      <c r="M9" s="181"/>
      <c r="N9" s="181"/>
      <c r="O9" s="181"/>
    </row>
    <row r="10" spans="1:15" ht="25.5" customHeight="1">
      <c r="A10" s="236">
        <v>201</v>
      </c>
      <c r="B10" s="236">
        <v>6</v>
      </c>
      <c r="C10" s="236">
        <v>1</v>
      </c>
      <c r="D10" s="238" t="s">
        <v>99</v>
      </c>
      <c r="E10" s="180">
        <v>1540.18</v>
      </c>
      <c r="F10" s="180">
        <v>1540.18</v>
      </c>
      <c r="G10" s="181"/>
      <c r="H10" s="181"/>
      <c r="I10" s="181"/>
      <c r="J10" s="181"/>
      <c r="K10" s="181"/>
      <c r="L10" s="181"/>
      <c r="M10" s="181"/>
      <c r="N10" s="181"/>
      <c r="O10" s="181"/>
    </row>
    <row r="11" spans="1:15" ht="25.5" customHeight="1">
      <c r="A11" s="236">
        <v>201</v>
      </c>
      <c r="B11" s="236">
        <v>6</v>
      </c>
      <c r="C11" s="236">
        <v>2</v>
      </c>
      <c r="D11" s="238" t="s">
        <v>100</v>
      </c>
      <c r="E11" s="180">
        <v>222.4</v>
      </c>
      <c r="F11" s="180">
        <v>222.4</v>
      </c>
      <c r="G11" s="181"/>
      <c r="H11" s="181"/>
      <c r="I11" s="181"/>
      <c r="J11" s="181"/>
      <c r="K11" s="181"/>
      <c r="L11" s="181"/>
      <c r="M11" s="181"/>
      <c r="N11" s="181"/>
      <c r="O11" s="181"/>
    </row>
    <row r="12" spans="1:15" s="60" customFormat="1" ht="25.5" customHeight="1">
      <c r="A12" s="239">
        <v>221</v>
      </c>
      <c r="B12" s="239"/>
      <c r="C12" s="239"/>
      <c r="D12" s="240" t="s">
        <v>101</v>
      </c>
      <c r="E12" s="241">
        <v>82.57</v>
      </c>
      <c r="F12" s="241">
        <v>82.57</v>
      </c>
      <c r="G12" s="241"/>
      <c r="H12" s="241"/>
      <c r="I12" s="241"/>
      <c r="J12" s="241"/>
      <c r="K12" s="241"/>
      <c r="L12" s="241"/>
      <c r="M12" s="241"/>
      <c r="N12" s="241"/>
      <c r="O12" s="241"/>
    </row>
    <row r="13" spans="1:15" s="60" customFormat="1" ht="25.5" customHeight="1">
      <c r="A13" s="239"/>
      <c r="B13" s="239">
        <v>2</v>
      </c>
      <c r="C13" s="239"/>
      <c r="D13" s="240" t="s">
        <v>102</v>
      </c>
      <c r="E13" s="241">
        <v>82.57</v>
      </c>
      <c r="F13" s="241">
        <v>82.57</v>
      </c>
      <c r="G13" s="241"/>
      <c r="H13" s="241"/>
      <c r="I13" s="241"/>
      <c r="J13" s="241"/>
      <c r="K13" s="241"/>
      <c r="L13" s="241"/>
      <c r="M13" s="241"/>
      <c r="N13" s="241"/>
      <c r="O13" s="241"/>
    </row>
    <row r="14" spans="1:18" ht="25.5" customHeight="1">
      <c r="A14" s="236">
        <v>221</v>
      </c>
      <c r="B14" s="236">
        <v>2</v>
      </c>
      <c r="C14" s="236">
        <v>1</v>
      </c>
      <c r="D14" s="238" t="s">
        <v>103</v>
      </c>
      <c r="E14" s="241">
        <v>82.57</v>
      </c>
      <c r="F14" s="241">
        <v>82.57</v>
      </c>
      <c r="G14" s="184"/>
      <c r="H14" s="184"/>
      <c r="I14" s="184"/>
      <c r="J14" s="184"/>
      <c r="K14" s="184"/>
      <c r="L14" s="184"/>
      <c r="M14" s="184"/>
      <c r="N14" s="184"/>
      <c r="O14" s="184"/>
      <c r="P14" s="96"/>
      <c r="Q14" s="96"/>
      <c r="R14" s="96"/>
    </row>
    <row r="15" spans="1:18" ht="25.5" customHeight="1">
      <c r="A15" s="152" t="s">
        <v>104</v>
      </c>
      <c r="B15" s="152"/>
      <c r="C15" s="152"/>
      <c r="D15" s="152"/>
      <c r="E15" s="152"/>
      <c r="F15" s="152"/>
      <c r="G15" s="152"/>
      <c r="H15" s="152"/>
      <c r="I15" s="152"/>
      <c r="J15" s="152"/>
      <c r="K15" s="152"/>
      <c r="L15" s="152"/>
      <c r="M15" s="152"/>
      <c r="O15" s="96"/>
      <c r="P15" s="96"/>
      <c r="Q15" s="96"/>
      <c r="R15" s="96"/>
    </row>
    <row r="16" spans="2:18" ht="25.5" customHeight="1">
      <c r="B16" s="96"/>
      <c r="C16" s="96"/>
      <c r="D16" s="242"/>
      <c r="E16" s="96"/>
      <c r="F16" s="96"/>
      <c r="H16" s="96"/>
      <c r="R16" s="96"/>
    </row>
    <row r="17" spans="3:6" ht="25.5" customHeight="1">
      <c r="C17" s="96"/>
      <c r="D17" s="242"/>
      <c r="E17" s="96"/>
      <c r="F17" s="96"/>
    </row>
    <row r="18" spans="4:6" ht="25.5" customHeight="1">
      <c r="D18" s="242"/>
      <c r="E18" s="96"/>
      <c r="F18" s="96"/>
    </row>
    <row r="19" spans="4:6" ht="25.5" customHeight="1">
      <c r="D19" s="242"/>
      <c r="E19" s="96"/>
      <c r="F19" s="96"/>
    </row>
    <row r="20" ht="25.5" customHeight="1">
      <c r="E20" s="96"/>
    </row>
    <row r="21" spans="5:6" ht="25.5" customHeight="1">
      <c r="E21" s="96"/>
      <c r="F21" s="96"/>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19">
    <mergeCell ref="A2:O2"/>
    <mergeCell ref="A3:E3"/>
    <mergeCell ref="N3:O3"/>
    <mergeCell ref="A4:D4"/>
    <mergeCell ref="F4:G4"/>
    <mergeCell ref="A5:C5"/>
    <mergeCell ref="A15:M1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Y20"/>
  <sheetViews>
    <sheetView showGridLines="0" showZeros="0" view="pageBreakPreview" zoomScaleSheetLayoutView="100" workbookViewId="0" topLeftCell="A1">
      <selection activeCell="H11" sqref="H11"/>
    </sheetView>
  </sheetViews>
  <sheetFormatPr defaultColWidth="14.33203125" defaultRowHeight="17.25" customHeight="1"/>
  <cols>
    <col min="1" max="1" width="6.33203125" style="0" customWidth="1"/>
    <col min="2" max="2" width="6.16015625" style="0" customWidth="1"/>
    <col min="3" max="3" width="7" style="0" customWidth="1"/>
    <col min="4" max="4" width="31" style="0" customWidth="1"/>
    <col min="5" max="5" width="15.83203125" style="0" customWidth="1"/>
    <col min="6" max="6" width="16.16015625" style="0" customWidth="1"/>
    <col min="7" max="8" width="15.5" style="0" customWidth="1"/>
    <col min="9" max="9" width="14.66015625" style="0" customWidth="1"/>
    <col min="10" max="10" width="11.33203125" style="0" customWidth="1"/>
    <col min="11" max="11" width="12.66015625" style="0" customWidth="1"/>
    <col min="12" max="25" width="12.83203125" style="0" customWidth="1"/>
  </cols>
  <sheetData>
    <row r="1" ht="31.5" customHeight="1">
      <c r="A1" s="124" t="s">
        <v>105</v>
      </c>
    </row>
    <row r="2" spans="1:25" ht="36" customHeight="1">
      <c r="A2" s="186" t="s">
        <v>106</v>
      </c>
      <c r="B2" s="186"/>
      <c r="C2" s="186"/>
      <c r="D2" s="186"/>
      <c r="E2" s="186"/>
      <c r="F2" s="186"/>
      <c r="G2" s="186"/>
      <c r="H2" s="186"/>
      <c r="I2" s="186"/>
      <c r="J2" s="186"/>
      <c r="K2" s="186"/>
      <c r="L2" s="186"/>
      <c r="M2" s="186"/>
      <c r="N2" s="186"/>
      <c r="O2" s="186"/>
      <c r="P2" s="186"/>
      <c r="Q2" s="186"/>
      <c r="R2" s="186"/>
      <c r="S2" s="186"/>
      <c r="T2" s="186"/>
      <c r="U2" s="186"/>
      <c r="V2" s="186"/>
      <c r="W2" s="186"/>
      <c r="X2" s="186"/>
      <c r="Y2" s="186"/>
    </row>
    <row r="3" ht="16.5" customHeight="1">
      <c r="Y3" s="156" t="s">
        <v>107</v>
      </c>
    </row>
    <row r="4" spans="1:25" ht="20.25" customHeight="1">
      <c r="A4" s="105" t="s">
        <v>108</v>
      </c>
      <c r="B4" s="105"/>
      <c r="C4" s="105"/>
      <c r="D4" s="105"/>
      <c r="E4" s="105" t="s">
        <v>72</v>
      </c>
      <c r="F4" s="105" t="s">
        <v>109</v>
      </c>
      <c r="G4" s="105"/>
      <c r="H4" s="105"/>
      <c r="I4" s="105"/>
      <c r="J4" s="190" t="s">
        <v>110</v>
      </c>
      <c r="K4" s="190"/>
      <c r="L4" s="190"/>
      <c r="M4" s="190"/>
      <c r="N4" s="190"/>
      <c r="O4" s="190"/>
      <c r="P4" s="190"/>
      <c r="Q4" s="190"/>
      <c r="R4" s="190"/>
      <c r="S4" s="190"/>
      <c r="T4" s="190"/>
      <c r="U4" s="127" t="s">
        <v>111</v>
      </c>
      <c r="V4" s="127" t="s">
        <v>112</v>
      </c>
      <c r="W4" s="127" t="s">
        <v>113</v>
      </c>
      <c r="X4" s="127" t="s">
        <v>114</v>
      </c>
      <c r="Y4" s="127" t="s">
        <v>115</v>
      </c>
    </row>
    <row r="5" spans="1:25" ht="25.5" customHeight="1">
      <c r="A5" s="105" t="s">
        <v>92</v>
      </c>
      <c r="B5" s="105"/>
      <c r="C5" s="105"/>
      <c r="D5" s="105" t="s">
        <v>93</v>
      </c>
      <c r="E5" s="105"/>
      <c r="F5" s="105" t="s">
        <v>116</v>
      </c>
      <c r="G5" s="105" t="s">
        <v>117</v>
      </c>
      <c r="H5" s="190" t="s">
        <v>118</v>
      </c>
      <c r="I5" s="190" t="s">
        <v>119</v>
      </c>
      <c r="J5" s="190" t="s">
        <v>116</v>
      </c>
      <c r="K5" s="190" t="s">
        <v>120</v>
      </c>
      <c r="L5" s="190" t="s">
        <v>121</v>
      </c>
      <c r="M5" s="190" t="s">
        <v>122</v>
      </c>
      <c r="N5" s="190" t="s">
        <v>123</v>
      </c>
      <c r="O5" s="190" t="s">
        <v>124</v>
      </c>
      <c r="P5" s="190" t="s">
        <v>125</v>
      </c>
      <c r="Q5" s="190" t="s">
        <v>126</v>
      </c>
      <c r="R5" s="190" t="s">
        <v>127</v>
      </c>
      <c r="S5" s="190" t="s">
        <v>128</v>
      </c>
      <c r="T5" s="190" t="s">
        <v>129</v>
      </c>
      <c r="U5" s="127"/>
      <c r="V5" s="127"/>
      <c r="W5" s="127"/>
      <c r="X5" s="127"/>
      <c r="Y5" s="127"/>
    </row>
    <row r="6" spans="1:25" ht="25.5" customHeight="1">
      <c r="A6" s="220" t="s">
        <v>94</v>
      </c>
      <c r="B6" s="220" t="s">
        <v>95</v>
      </c>
      <c r="C6" s="220" t="s">
        <v>96</v>
      </c>
      <c r="D6" s="105"/>
      <c r="E6" s="105"/>
      <c r="F6" s="105"/>
      <c r="G6" s="105"/>
      <c r="H6" s="190"/>
      <c r="I6" s="190"/>
      <c r="J6" s="190"/>
      <c r="K6" s="190"/>
      <c r="L6" s="190"/>
      <c r="M6" s="190"/>
      <c r="N6" s="190"/>
      <c r="O6" s="190"/>
      <c r="P6" s="190"/>
      <c r="Q6" s="190"/>
      <c r="R6" s="190"/>
      <c r="S6" s="190"/>
      <c r="T6" s="190"/>
      <c r="U6" s="127"/>
      <c r="V6" s="127"/>
      <c r="W6" s="127"/>
      <c r="X6" s="127"/>
      <c r="Y6" s="127"/>
    </row>
    <row r="7" spans="1:25" ht="25.5" customHeight="1">
      <c r="A7" s="187"/>
      <c r="B7" s="187"/>
      <c r="C7" s="187"/>
      <c r="D7" s="188" t="s">
        <v>130</v>
      </c>
      <c r="E7" s="189">
        <v>1845.15</v>
      </c>
      <c r="F7" s="189">
        <f>G7+H7+I7</f>
        <v>1622.75</v>
      </c>
      <c r="G7" s="189">
        <v>1553.67</v>
      </c>
      <c r="H7" s="189">
        <v>69.08</v>
      </c>
      <c r="I7" s="190"/>
      <c r="J7" s="189">
        <v>222.4</v>
      </c>
      <c r="K7" s="189">
        <v>222.4</v>
      </c>
      <c r="L7" s="190"/>
      <c r="M7" s="190"/>
      <c r="N7" s="190"/>
      <c r="O7" s="190"/>
      <c r="P7" s="190"/>
      <c r="Q7" s="190"/>
      <c r="R7" s="190"/>
      <c r="S7" s="190"/>
      <c r="T7" s="190"/>
      <c r="U7" s="127"/>
      <c r="V7" s="127"/>
      <c r="W7" s="127"/>
      <c r="X7" s="127"/>
      <c r="Y7" s="127"/>
    </row>
    <row r="8" spans="1:25" ht="25.5" customHeight="1">
      <c r="A8" s="187" t="s">
        <v>131</v>
      </c>
      <c r="B8" s="187"/>
      <c r="C8" s="187"/>
      <c r="D8" s="188" t="s">
        <v>132</v>
      </c>
      <c r="E8" s="189">
        <v>1762.58</v>
      </c>
      <c r="F8" s="189">
        <f aca="true" t="shared" si="0" ref="F8:F14">G8+H8+I8</f>
        <v>1540.1799999999998</v>
      </c>
      <c r="G8" s="189">
        <v>1471.1</v>
      </c>
      <c r="H8" s="189">
        <v>69.08</v>
      </c>
      <c r="I8" s="190"/>
      <c r="J8" s="189">
        <v>222.4</v>
      </c>
      <c r="K8" s="189">
        <v>222.4</v>
      </c>
      <c r="L8" s="190"/>
      <c r="M8" s="190"/>
      <c r="N8" s="190"/>
      <c r="O8" s="190"/>
      <c r="P8" s="190"/>
      <c r="Q8" s="190"/>
      <c r="R8" s="190"/>
      <c r="S8" s="190"/>
      <c r="T8" s="190"/>
      <c r="U8" s="127"/>
      <c r="V8" s="127"/>
      <c r="W8" s="127"/>
      <c r="X8" s="127"/>
      <c r="Y8" s="127"/>
    </row>
    <row r="9" spans="1:25" ht="25.5" customHeight="1">
      <c r="A9" s="187"/>
      <c r="B9" s="187" t="s">
        <v>133</v>
      </c>
      <c r="C9" s="187"/>
      <c r="D9" s="188" t="s">
        <v>134</v>
      </c>
      <c r="E9" s="189">
        <v>1762.58</v>
      </c>
      <c r="F9" s="189">
        <f t="shared" si="0"/>
        <v>1540.1799999999998</v>
      </c>
      <c r="G9" s="189">
        <v>1471.1</v>
      </c>
      <c r="H9" s="189">
        <v>69.08</v>
      </c>
      <c r="I9" s="190"/>
      <c r="J9" s="189">
        <v>222.4</v>
      </c>
      <c r="K9" s="189">
        <v>222.4</v>
      </c>
      <c r="L9" s="190"/>
      <c r="M9" s="190"/>
      <c r="N9" s="190"/>
      <c r="O9" s="190"/>
      <c r="P9" s="190"/>
      <c r="Q9" s="190"/>
      <c r="R9" s="190"/>
      <c r="S9" s="190"/>
      <c r="T9" s="190"/>
      <c r="U9" s="127"/>
      <c r="V9" s="127"/>
      <c r="W9" s="127"/>
      <c r="X9" s="127"/>
      <c r="Y9" s="127"/>
    </row>
    <row r="10" spans="1:25" ht="25.5" customHeight="1">
      <c r="A10" s="187"/>
      <c r="B10" s="187"/>
      <c r="C10" s="187" t="s">
        <v>135</v>
      </c>
      <c r="D10" s="188" t="s">
        <v>136</v>
      </c>
      <c r="E10" s="189">
        <v>1540.18</v>
      </c>
      <c r="F10" s="189">
        <f t="shared" si="0"/>
        <v>1540.1799999999998</v>
      </c>
      <c r="G10" s="189">
        <v>1471.1</v>
      </c>
      <c r="H10" s="189">
        <v>69.08</v>
      </c>
      <c r="I10" s="190"/>
      <c r="J10" s="189">
        <v>0</v>
      </c>
      <c r="K10" s="189">
        <v>0</v>
      </c>
      <c r="L10" s="190"/>
      <c r="M10" s="190"/>
      <c r="N10" s="190"/>
      <c r="O10" s="190"/>
      <c r="P10" s="190"/>
      <c r="Q10" s="190"/>
      <c r="R10" s="190"/>
      <c r="S10" s="190"/>
      <c r="T10" s="190"/>
      <c r="U10" s="127"/>
      <c r="V10" s="127"/>
      <c r="W10" s="127"/>
      <c r="X10" s="127"/>
      <c r="Y10" s="127"/>
    </row>
    <row r="11" spans="1:25" ht="25.5" customHeight="1">
      <c r="A11" s="187"/>
      <c r="B11" s="187"/>
      <c r="C11" s="187" t="s">
        <v>137</v>
      </c>
      <c r="D11" s="188" t="s">
        <v>138</v>
      </c>
      <c r="E11" s="189">
        <v>222.4</v>
      </c>
      <c r="F11" s="189">
        <f t="shared" si="0"/>
        <v>0</v>
      </c>
      <c r="G11" s="189">
        <v>0</v>
      </c>
      <c r="H11" s="189">
        <v>0</v>
      </c>
      <c r="I11" s="190"/>
      <c r="J11" s="189">
        <v>222.4</v>
      </c>
      <c r="K11" s="189">
        <v>222.4</v>
      </c>
      <c r="L11" s="190"/>
      <c r="M11" s="190"/>
      <c r="N11" s="190"/>
      <c r="O11" s="190"/>
      <c r="P11" s="190"/>
      <c r="Q11" s="190"/>
      <c r="R11" s="190"/>
      <c r="S11" s="190"/>
      <c r="T11" s="190"/>
      <c r="U11" s="127"/>
      <c r="V11" s="127"/>
      <c r="W11" s="127"/>
      <c r="X11" s="127"/>
      <c r="Y11" s="127"/>
    </row>
    <row r="12" spans="1:25" ht="25.5" customHeight="1">
      <c r="A12" s="187" t="s">
        <v>139</v>
      </c>
      <c r="B12" s="187"/>
      <c r="C12" s="187"/>
      <c r="D12" s="188" t="s">
        <v>140</v>
      </c>
      <c r="E12" s="189">
        <v>82.57</v>
      </c>
      <c r="F12" s="189">
        <f t="shared" si="0"/>
        <v>82.57</v>
      </c>
      <c r="G12" s="189">
        <v>82.57</v>
      </c>
      <c r="H12" s="189">
        <v>0</v>
      </c>
      <c r="I12" s="190"/>
      <c r="J12" s="189">
        <v>0</v>
      </c>
      <c r="K12" s="189">
        <v>0</v>
      </c>
      <c r="L12" s="190"/>
      <c r="M12" s="190"/>
      <c r="N12" s="190"/>
      <c r="O12" s="190"/>
      <c r="P12" s="190"/>
      <c r="Q12" s="190"/>
      <c r="R12" s="190"/>
      <c r="S12" s="190"/>
      <c r="T12" s="190"/>
      <c r="U12" s="127"/>
      <c r="V12" s="127"/>
      <c r="W12" s="127"/>
      <c r="X12" s="127"/>
      <c r="Y12" s="127"/>
    </row>
    <row r="13" spans="1:25" ht="25.5" customHeight="1">
      <c r="A13" s="187"/>
      <c r="B13" s="187" t="s">
        <v>137</v>
      </c>
      <c r="C13" s="187"/>
      <c r="D13" s="188" t="s">
        <v>141</v>
      </c>
      <c r="E13" s="189">
        <v>82.57</v>
      </c>
      <c r="F13" s="189">
        <f t="shared" si="0"/>
        <v>82.57</v>
      </c>
      <c r="G13" s="189">
        <v>82.57</v>
      </c>
      <c r="H13" s="189">
        <v>0</v>
      </c>
      <c r="I13" s="190"/>
      <c r="J13" s="189">
        <v>0</v>
      </c>
      <c r="K13" s="189">
        <v>0</v>
      </c>
      <c r="L13" s="190"/>
      <c r="M13" s="190"/>
      <c r="N13" s="190"/>
      <c r="O13" s="190"/>
      <c r="P13" s="190"/>
      <c r="Q13" s="190"/>
      <c r="R13" s="190"/>
      <c r="S13" s="190"/>
      <c r="T13" s="190"/>
      <c r="U13" s="127"/>
      <c r="V13" s="127"/>
      <c r="W13" s="127"/>
      <c r="X13" s="127"/>
      <c r="Y13" s="127"/>
    </row>
    <row r="14" spans="1:25" ht="25.5" customHeight="1">
      <c r="A14" s="187" t="s">
        <v>142</v>
      </c>
      <c r="B14" s="187" t="s">
        <v>143</v>
      </c>
      <c r="C14" s="187" t="s">
        <v>144</v>
      </c>
      <c r="D14" s="188" t="s">
        <v>145</v>
      </c>
      <c r="E14" s="189">
        <v>82.57</v>
      </c>
      <c r="F14" s="189">
        <f t="shared" si="0"/>
        <v>82.57</v>
      </c>
      <c r="G14" s="189">
        <v>82.57</v>
      </c>
      <c r="H14" s="189">
        <v>0</v>
      </c>
      <c r="I14" s="190"/>
      <c r="J14" s="189">
        <v>0</v>
      </c>
      <c r="K14" s="189">
        <v>0</v>
      </c>
      <c r="L14" s="190"/>
      <c r="M14" s="190"/>
      <c r="N14" s="190"/>
      <c r="O14" s="190"/>
      <c r="P14" s="190"/>
      <c r="Q14" s="190"/>
      <c r="R14" s="190"/>
      <c r="S14" s="190"/>
      <c r="T14" s="190"/>
      <c r="U14" s="127"/>
      <c r="V14" s="127"/>
      <c r="W14" s="127"/>
      <c r="X14" s="127"/>
      <c r="Y14" s="127"/>
    </row>
    <row r="15" spans="1:25" ht="25.5" customHeight="1">
      <c r="A15" s="221" t="s">
        <v>146</v>
      </c>
      <c r="B15" s="221"/>
      <c r="C15" s="221"/>
      <c r="D15" s="221"/>
      <c r="E15" s="221"/>
      <c r="F15" s="221"/>
      <c r="G15" s="221"/>
      <c r="H15" s="221"/>
      <c r="I15" s="221"/>
      <c r="J15" s="221"/>
      <c r="K15" s="221"/>
      <c r="L15" s="221"/>
      <c r="M15" s="221"/>
      <c r="N15" s="222"/>
      <c r="O15" s="222"/>
      <c r="P15" s="222"/>
      <c r="Q15" s="46"/>
      <c r="R15" s="222"/>
      <c r="S15" s="222"/>
      <c r="T15" s="222"/>
      <c r="W15" s="96"/>
      <c r="X15" s="96"/>
      <c r="Y15" s="96"/>
    </row>
    <row r="16" spans="3:19" ht="25.5" customHeight="1">
      <c r="C16" s="96"/>
      <c r="D16" s="96"/>
      <c r="E16" s="96"/>
      <c r="F16" s="96"/>
      <c r="K16" s="96"/>
      <c r="L16" s="96"/>
      <c r="M16" s="96"/>
      <c r="R16" s="96"/>
      <c r="S16" s="96"/>
    </row>
    <row r="17" spans="4:19" ht="25.5" customHeight="1">
      <c r="D17" s="96"/>
      <c r="E17" s="96"/>
      <c r="F17" s="96"/>
      <c r="G17" s="96"/>
      <c r="K17" s="96"/>
      <c r="L17" s="96"/>
      <c r="M17" s="96"/>
      <c r="S17" s="96"/>
    </row>
    <row r="18" spans="4:13" ht="25.5" customHeight="1">
      <c r="D18" s="96"/>
      <c r="E18" s="96"/>
      <c r="F18" s="96"/>
      <c r="G18" s="96"/>
      <c r="L18" s="96"/>
      <c r="M18" s="96"/>
    </row>
    <row r="19" spans="6:13" ht="25.5" customHeight="1">
      <c r="F19" s="96"/>
      <c r="G19" s="96"/>
      <c r="M19" s="96"/>
    </row>
    <row r="20" spans="6:7" ht="25.5" customHeight="1">
      <c r="F20" s="96"/>
      <c r="G20" s="96"/>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M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B13" sqref="B13"/>
    </sheetView>
  </sheetViews>
  <sheetFormatPr defaultColWidth="9.16015625" defaultRowHeight="12.75" customHeight="1"/>
  <cols>
    <col min="1" max="1" width="35.33203125" style="0" customWidth="1"/>
    <col min="2" max="2" width="25.16015625" style="0" customWidth="1"/>
    <col min="3" max="3" width="30.16015625" style="0" customWidth="1"/>
    <col min="4" max="4" width="24" style="0" customWidth="1"/>
    <col min="5" max="5" width="39.16015625" style="0" customWidth="1"/>
    <col min="6" max="6" width="18.83203125" style="0" customWidth="1"/>
  </cols>
  <sheetData>
    <row r="1" ht="36" customHeight="1">
      <c r="A1" s="124" t="s">
        <v>147</v>
      </c>
    </row>
    <row r="2" spans="1:6" ht="12.75" customHeight="1">
      <c r="A2" s="125" t="s">
        <v>148</v>
      </c>
      <c r="B2" s="125"/>
      <c r="C2" s="125"/>
      <c r="D2" s="125"/>
      <c r="E2" s="125"/>
      <c r="F2" s="125"/>
    </row>
    <row r="3" ht="22.5" customHeight="1">
      <c r="F3" t="s">
        <v>3</v>
      </c>
    </row>
    <row r="4" spans="1:6" ht="22.5" customHeight="1">
      <c r="A4" s="193" t="s">
        <v>4</v>
      </c>
      <c r="B4" s="194"/>
      <c r="C4" s="195" t="s">
        <v>5</v>
      </c>
      <c r="D4" s="195"/>
      <c r="E4" s="195"/>
      <c r="F4" s="195"/>
    </row>
    <row r="5" spans="1:6" ht="22.5" customHeight="1">
      <c r="A5" s="196" t="s">
        <v>6</v>
      </c>
      <c r="B5" s="196" t="s">
        <v>7</v>
      </c>
      <c r="C5" s="197" t="s">
        <v>8</v>
      </c>
      <c r="D5" s="198" t="s">
        <v>9</v>
      </c>
      <c r="E5" s="199" t="s">
        <v>10</v>
      </c>
      <c r="F5" s="200" t="s">
        <v>7</v>
      </c>
    </row>
    <row r="6" spans="1:6" s="60" customFormat="1" ht="22.5" customHeight="1">
      <c r="A6" s="201" t="s">
        <v>11</v>
      </c>
      <c r="B6" s="202">
        <v>1845.15</v>
      </c>
      <c r="C6" s="203" t="s">
        <v>12</v>
      </c>
      <c r="D6" s="204">
        <v>1762.58</v>
      </c>
      <c r="E6" s="203" t="s">
        <v>13</v>
      </c>
      <c r="F6" s="205">
        <v>1622.75</v>
      </c>
    </row>
    <row r="7" spans="1:6" s="60" customFormat="1" ht="22.5" customHeight="1">
      <c r="A7" s="201" t="s">
        <v>14</v>
      </c>
      <c r="B7" s="202">
        <v>1845.15</v>
      </c>
      <c r="C7" s="203" t="s">
        <v>15</v>
      </c>
      <c r="D7" s="204"/>
      <c r="E7" s="203" t="s">
        <v>16</v>
      </c>
      <c r="F7" s="206" t="s">
        <v>149</v>
      </c>
    </row>
    <row r="8" spans="1:6" s="60" customFormat="1" ht="22.5" customHeight="1">
      <c r="A8" s="207" t="s">
        <v>150</v>
      </c>
      <c r="B8" s="208"/>
      <c r="C8" s="203" t="s">
        <v>18</v>
      </c>
      <c r="D8" s="204"/>
      <c r="E8" s="203" t="s">
        <v>19</v>
      </c>
      <c r="F8" s="204">
        <v>69.08</v>
      </c>
    </row>
    <row r="9" spans="1:6" s="60" customFormat="1" ht="22.5" customHeight="1">
      <c r="A9" s="201" t="s">
        <v>20</v>
      </c>
      <c r="B9" s="202"/>
      <c r="C9" s="203" t="s">
        <v>21</v>
      </c>
      <c r="D9" s="204"/>
      <c r="E9" s="203" t="s">
        <v>22</v>
      </c>
      <c r="F9" s="204"/>
    </row>
    <row r="10" spans="1:6" s="60" customFormat="1" ht="22.5" customHeight="1">
      <c r="A10" s="76"/>
      <c r="B10" s="209"/>
      <c r="C10" s="201" t="s">
        <v>24</v>
      </c>
      <c r="D10" s="204"/>
      <c r="E10" s="203" t="s">
        <v>25</v>
      </c>
      <c r="F10" s="205">
        <v>222.4</v>
      </c>
    </row>
    <row r="11" spans="1:6" s="60" customFormat="1" ht="22.5" customHeight="1">
      <c r="A11" s="76"/>
      <c r="B11" s="76"/>
      <c r="C11" s="201" t="s">
        <v>27</v>
      </c>
      <c r="D11" s="204"/>
      <c r="E11" s="203" t="s">
        <v>28</v>
      </c>
      <c r="F11" s="205">
        <v>222.4</v>
      </c>
    </row>
    <row r="12" spans="1:6" s="60" customFormat="1" ht="22.5" customHeight="1">
      <c r="A12" s="76"/>
      <c r="B12" s="76"/>
      <c r="C12" s="201" t="s">
        <v>30</v>
      </c>
      <c r="D12" s="204"/>
      <c r="E12" s="203" t="s">
        <v>31</v>
      </c>
      <c r="F12" s="204"/>
    </row>
    <row r="13" spans="1:6" s="60" customFormat="1" ht="22.5" customHeight="1">
      <c r="A13" s="76"/>
      <c r="B13" s="76"/>
      <c r="C13" s="201" t="s">
        <v>33</v>
      </c>
      <c r="D13" s="204"/>
      <c r="E13" s="203" t="s">
        <v>34</v>
      </c>
      <c r="F13" s="204"/>
    </row>
    <row r="14" spans="1:6" s="60" customFormat="1" ht="22.5" customHeight="1">
      <c r="A14" s="76"/>
      <c r="B14" s="76"/>
      <c r="C14" s="201" t="s">
        <v>36</v>
      </c>
      <c r="D14" s="204"/>
      <c r="E14" s="203" t="s">
        <v>37</v>
      </c>
      <c r="F14" s="204"/>
    </row>
    <row r="15" spans="1:6" s="60" customFormat="1" ht="22.5" customHeight="1">
      <c r="A15" s="76"/>
      <c r="B15" s="76"/>
      <c r="C15" s="201" t="s">
        <v>39</v>
      </c>
      <c r="D15" s="204"/>
      <c r="E15" s="203" t="s">
        <v>40</v>
      </c>
      <c r="F15" s="204"/>
    </row>
    <row r="16" spans="1:6" s="60" customFormat="1" ht="22.5" customHeight="1">
      <c r="A16" s="76"/>
      <c r="B16" s="76"/>
      <c r="C16" s="201" t="s">
        <v>42</v>
      </c>
      <c r="D16" s="204"/>
      <c r="E16" s="203" t="s">
        <v>43</v>
      </c>
      <c r="F16" s="204"/>
    </row>
    <row r="17" spans="1:6" s="60" customFormat="1" ht="22.5" customHeight="1">
      <c r="A17" s="76"/>
      <c r="B17" s="76"/>
      <c r="C17" s="201" t="s">
        <v>44</v>
      </c>
      <c r="D17" s="204"/>
      <c r="E17" s="203" t="s">
        <v>45</v>
      </c>
      <c r="F17" s="204"/>
    </row>
    <row r="18" spans="1:6" s="60" customFormat="1" ht="22.5" customHeight="1">
      <c r="A18" s="76"/>
      <c r="B18" s="76"/>
      <c r="C18" s="201" t="s">
        <v>46</v>
      </c>
      <c r="D18" s="204"/>
      <c r="E18" s="203" t="s">
        <v>47</v>
      </c>
      <c r="F18" s="204"/>
    </row>
    <row r="19" spans="1:6" s="60" customFormat="1" ht="22.5" customHeight="1">
      <c r="A19" s="76"/>
      <c r="B19" s="76"/>
      <c r="C19" s="201" t="s">
        <v>48</v>
      </c>
      <c r="D19" s="204"/>
      <c r="E19" s="203" t="s">
        <v>49</v>
      </c>
      <c r="F19" s="204"/>
    </row>
    <row r="20" spans="1:6" s="60" customFormat="1" ht="22.5" customHeight="1">
      <c r="A20" s="76"/>
      <c r="B20" s="76"/>
      <c r="C20" s="201" t="s">
        <v>50</v>
      </c>
      <c r="D20" s="204"/>
      <c r="E20" s="203" t="s">
        <v>51</v>
      </c>
      <c r="F20" s="205"/>
    </row>
    <row r="21" spans="1:6" s="60" customFormat="1" ht="22.5" customHeight="1">
      <c r="A21" s="76"/>
      <c r="B21" s="76"/>
      <c r="C21" s="201" t="s">
        <v>52</v>
      </c>
      <c r="D21" s="204">
        <v>82.57</v>
      </c>
      <c r="E21" s="203" t="s">
        <v>53</v>
      </c>
      <c r="F21" s="210"/>
    </row>
    <row r="22" spans="1:6" s="60" customFormat="1" ht="22.5" customHeight="1">
      <c r="A22" s="76"/>
      <c r="B22" s="76"/>
      <c r="C22" s="201" t="s">
        <v>54</v>
      </c>
      <c r="D22" s="204"/>
      <c r="E22" s="211" t="s">
        <v>55</v>
      </c>
      <c r="F22" s="204"/>
    </row>
    <row r="23" spans="1:6" s="60" customFormat="1" ht="22.5" customHeight="1">
      <c r="A23" s="76"/>
      <c r="B23" s="76"/>
      <c r="C23" s="201" t="s">
        <v>56</v>
      </c>
      <c r="D23" s="205"/>
      <c r="E23" s="212" t="s">
        <v>151</v>
      </c>
      <c r="F23" s="205"/>
    </row>
    <row r="24" spans="1:6" s="60" customFormat="1" ht="22.5" customHeight="1">
      <c r="A24" s="76"/>
      <c r="B24" s="76"/>
      <c r="C24" s="201" t="s">
        <v>58</v>
      </c>
      <c r="D24" s="210"/>
      <c r="E24" s="213" t="s">
        <v>59</v>
      </c>
      <c r="F24" s="214"/>
    </row>
    <row r="25" spans="1:6" s="60" customFormat="1" ht="22.5" customHeight="1">
      <c r="A25" s="76"/>
      <c r="B25" s="76"/>
      <c r="C25" s="201" t="s">
        <v>60</v>
      </c>
      <c r="D25" s="204"/>
      <c r="E25" s="203" t="s">
        <v>61</v>
      </c>
      <c r="F25" s="214"/>
    </row>
    <row r="26" spans="1:6" s="60" customFormat="1" ht="22.5" customHeight="1">
      <c r="A26" s="76"/>
      <c r="B26" s="76"/>
      <c r="C26" s="201" t="s">
        <v>62</v>
      </c>
      <c r="D26" s="204"/>
      <c r="E26" s="215"/>
      <c r="F26" s="209"/>
    </row>
    <row r="27" spans="1:6" s="60" customFormat="1" ht="22.5" customHeight="1">
      <c r="A27" s="76"/>
      <c r="B27" s="76"/>
      <c r="C27" s="201" t="s">
        <v>63</v>
      </c>
      <c r="D27" s="205"/>
      <c r="E27" s="215"/>
      <c r="F27" s="76"/>
    </row>
    <row r="28" spans="1:6" ht="22.5" customHeight="1">
      <c r="A28" s="9"/>
      <c r="B28" s="9"/>
      <c r="C28" s="9"/>
      <c r="D28" s="216"/>
      <c r="E28" s="9"/>
      <c r="F28" s="9"/>
    </row>
    <row r="29" spans="1:6" ht="22.5" customHeight="1">
      <c r="A29" s="217"/>
      <c r="B29" s="217"/>
      <c r="C29" s="217"/>
      <c r="D29" s="217"/>
      <c r="E29" s="217"/>
      <c r="F29" s="9"/>
    </row>
    <row r="30" spans="1:6" ht="22.5" customHeight="1">
      <c r="A30" s="9"/>
      <c r="B30" s="9"/>
      <c r="C30" s="9"/>
      <c r="D30" s="9"/>
      <c r="E30" s="9"/>
      <c r="F30" s="9"/>
    </row>
    <row r="31" spans="1:6" ht="22.5" customHeight="1">
      <c r="A31" s="196" t="s">
        <v>66</v>
      </c>
      <c r="B31" s="218">
        <v>1845.15</v>
      </c>
      <c r="C31" s="196" t="s">
        <v>67</v>
      </c>
      <c r="D31" s="218">
        <v>1845.15</v>
      </c>
      <c r="E31" s="196" t="s">
        <v>67</v>
      </c>
      <c r="F31" s="218">
        <v>1845.15</v>
      </c>
    </row>
    <row r="32" spans="1:6" ht="12.75" customHeight="1">
      <c r="A32" s="219" t="s">
        <v>152</v>
      </c>
      <c r="B32" s="219"/>
      <c r="C32" s="219"/>
      <c r="D32" s="219"/>
      <c r="E32" s="219"/>
      <c r="F32" s="21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I13" sqref="I13"/>
    </sheetView>
  </sheetViews>
  <sheetFormatPr defaultColWidth="9.16015625" defaultRowHeight="12.75" customHeight="1"/>
  <cols>
    <col min="1" max="1" width="5.83203125" style="0" customWidth="1"/>
    <col min="2" max="2" width="6.16015625" style="0" customWidth="1"/>
    <col min="3" max="3" width="7" style="0" customWidth="1"/>
    <col min="4" max="4" width="34.83203125" style="0" customWidth="1"/>
    <col min="5" max="6" width="12.16015625" style="0" customWidth="1"/>
    <col min="7" max="7" width="18.33203125" style="0" customWidth="1"/>
    <col min="8"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124" t="s">
        <v>153</v>
      </c>
      <c r="N1" s="124"/>
    </row>
    <row r="2" spans="1:25" ht="69.75" customHeight="1">
      <c r="A2" s="186" t="s">
        <v>154</v>
      </c>
      <c r="B2" s="186"/>
      <c r="C2" s="186"/>
      <c r="D2" s="186"/>
      <c r="E2" s="186"/>
      <c r="F2" s="186"/>
      <c r="G2" s="186"/>
      <c r="H2" s="186"/>
      <c r="I2" s="186"/>
      <c r="J2" s="186"/>
      <c r="K2" s="186"/>
      <c r="L2" s="186"/>
      <c r="M2" s="186"/>
      <c r="N2" s="186"/>
      <c r="O2" s="186"/>
      <c r="P2" s="186"/>
      <c r="Q2" s="186"/>
      <c r="R2" s="186"/>
      <c r="S2" s="186"/>
      <c r="T2" s="186"/>
      <c r="U2" s="186"/>
      <c r="V2" s="186"/>
      <c r="W2" s="186"/>
      <c r="X2" s="186"/>
      <c r="Y2" s="186"/>
    </row>
    <row r="3" ht="16.5" customHeight="1">
      <c r="Y3" s="192" t="s">
        <v>155</v>
      </c>
    </row>
    <row r="4" spans="1:25" ht="20.25" customHeight="1">
      <c r="A4" s="126" t="s">
        <v>108</v>
      </c>
      <c r="B4" s="126"/>
      <c r="C4" s="126"/>
      <c r="D4" s="143"/>
      <c r="E4" s="144" t="s">
        <v>72</v>
      </c>
      <c r="F4" s="130" t="s">
        <v>109</v>
      </c>
      <c r="G4" s="130"/>
      <c r="H4" s="130"/>
      <c r="I4" s="143"/>
      <c r="J4" s="153" t="s">
        <v>110</v>
      </c>
      <c r="K4" s="153"/>
      <c r="L4" s="153"/>
      <c r="M4" s="153"/>
      <c r="N4" s="153"/>
      <c r="O4" s="153"/>
      <c r="P4" s="153"/>
      <c r="Q4" s="153"/>
      <c r="R4" s="153"/>
      <c r="S4" s="153"/>
      <c r="T4" s="153"/>
      <c r="U4" s="127" t="s">
        <v>111</v>
      </c>
      <c r="V4" s="127" t="s">
        <v>112</v>
      </c>
      <c r="W4" s="127" t="s">
        <v>113</v>
      </c>
      <c r="X4" s="127" t="s">
        <v>114</v>
      </c>
      <c r="Y4" s="127" t="s">
        <v>115</v>
      </c>
    </row>
    <row r="5" spans="1:25" ht="25.5" customHeight="1">
      <c r="A5" s="126" t="s">
        <v>92</v>
      </c>
      <c r="B5" s="126"/>
      <c r="C5" s="144"/>
      <c r="D5" s="144" t="s">
        <v>93</v>
      </c>
      <c r="E5" s="144"/>
      <c r="F5" s="126" t="s">
        <v>116</v>
      </c>
      <c r="G5" s="126" t="s">
        <v>117</v>
      </c>
      <c r="H5" s="127" t="s">
        <v>118</v>
      </c>
      <c r="I5" s="153" t="s">
        <v>119</v>
      </c>
      <c r="J5" s="154" t="s">
        <v>116</v>
      </c>
      <c r="K5" s="154" t="s">
        <v>120</v>
      </c>
      <c r="L5" s="154" t="s">
        <v>121</v>
      </c>
      <c r="M5" s="154" t="s">
        <v>122</v>
      </c>
      <c r="N5" s="154" t="s">
        <v>123</v>
      </c>
      <c r="O5" s="154" t="s">
        <v>124</v>
      </c>
      <c r="P5" s="154" t="s">
        <v>125</v>
      </c>
      <c r="Q5" s="154" t="s">
        <v>126</v>
      </c>
      <c r="R5" s="154" t="s">
        <v>127</v>
      </c>
      <c r="S5" s="154" t="s">
        <v>128</v>
      </c>
      <c r="T5" s="154" t="s">
        <v>129</v>
      </c>
      <c r="U5" s="127"/>
      <c r="V5" s="127"/>
      <c r="W5" s="127"/>
      <c r="X5" s="127"/>
      <c r="Y5" s="127"/>
    </row>
    <row r="6" spans="1:25" ht="48" customHeight="1">
      <c r="A6" s="145" t="s">
        <v>94</v>
      </c>
      <c r="B6" s="145" t="s">
        <v>95</v>
      </c>
      <c r="C6" s="146" t="s">
        <v>96</v>
      </c>
      <c r="D6" s="143"/>
      <c r="E6" s="143"/>
      <c r="F6" s="130"/>
      <c r="G6" s="130"/>
      <c r="H6" s="131"/>
      <c r="I6" s="155"/>
      <c r="J6" s="155"/>
      <c r="K6" s="155"/>
      <c r="L6" s="155"/>
      <c r="M6" s="155"/>
      <c r="N6" s="155"/>
      <c r="O6" s="155"/>
      <c r="P6" s="155"/>
      <c r="Q6" s="155"/>
      <c r="R6" s="155"/>
      <c r="S6" s="155"/>
      <c r="T6" s="155"/>
      <c r="U6" s="131"/>
      <c r="V6" s="131"/>
      <c r="W6" s="131"/>
      <c r="X6" s="131"/>
      <c r="Y6" s="131"/>
    </row>
    <row r="7" spans="1:25" ht="25.5" customHeight="1">
      <c r="A7" s="187"/>
      <c r="B7" s="187"/>
      <c r="C7" s="187"/>
      <c r="D7" s="188" t="s">
        <v>130</v>
      </c>
      <c r="E7" s="189">
        <v>1845.15</v>
      </c>
      <c r="F7" s="189">
        <f>G7+H7+I7</f>
        <v>1622.75</v>
      </c>
      <c r="G7" s="189">
        <v>1553.67</v>
      </c>
      <c r="H7" s="189">
        <v>69.08</v>
      </c>
      <c r="I7" s="190"/>
      <c r="J7" s="189">
        <v>222.4</v>
      </c>
      <c r="K7" s="189">
        <v>222.4</v>
      </c>
      <c r="L7" s="127"/>
      <c r="M7" s="127"/>
      <c r="N7" s="127"/>
      <c r="O7" s="127"/>
      <c r="P7" s="127"/>
      <c r="Q7" s="127"/>
      <c r="R7" s="127"/>
      <c r="S7" s="155"/>
      <c r="T7" s="155"/>
      <c r="U7" s="155"/>
      <c r="V7" s="155"/>
      <c r="W7" s="155"/>
      <c r="X7" s="155"/>
      <c r="Y7" s="131"/>
    </row>
    <row r="8" spans="1:25" ht="25.5" customHeight="1">
      <c r="A8" s="187" t="s">
        <v>131</v>
      </c>
      <c r="B8" s="187"/>
      <c r="C8" s="187"/>
      <c r="D8" s="188" t="s">
        <v>132</v>
      </c>
      <c r="E8" s="189">
        <v>1762.58</v>
      </c>
      <c r="F8" s="189">
        <f aca="true" t="shared" si="0" ref="F8:F14">G8+H8+I8</f>
        <v>1540.1799999999998</v>
      </c>
      <c r="G8" s="189">
        <v>1471.1</v>
      </c>
      <c r="H8" s="189">
        <v>69.08</v>
      </c>
      <c r="I8" s="190"/>
      <c r="J8" s="189">
        <v>222.4</v>
      </c>
      <c r="K8" s="189">
        <v>222.4</v>
      </c>
      <c r="L8" s="127"/>
      <c r="M8" s="127"/>
      <c r="N8" s="127"/>
      <c r="O8" s="127"/>
      <c r="P8" s="127"/>
      <c r="Q8" s="127"/>
      <c r="R8" s="127"/>
      <c r="S8" s="155"/>
      <c r="T8" s="155"/>
      <c r="U8" s="155"/>
      <c r="V8" s="155"/>
      <c r="W8" s="155"/>
      <c r="X8" s="155"/>
      <c r="Y8" s="131"/>
    </row>
    <row r="9" spans="1:25" ht="25.5" customHeight="1">
      <c r="A9" s="187"/>
      <c r="B9" s="187" t="s">
        <v>133</v>
      </c>
      <c r="C9" s="187"/>
      <c r="D9" s="188" t="s">
        <v>134</v>
      </c>
      <c r="E9" s="189">
        <v>1762.58</v>
      </c>
      <c r="F9" s="189">
        <f t="shared" si="0"/>
        <v>1540.1799999999998</v>
      </c>
      <c r="G9" s="189">
        <v>1471.1</v>
      </c>
      <c r="H9" s="189">
        <v>69.08</v>
      </c>
      <c r="I9" s="190"/>
      <c r="J9" s="189">
        <v>222.4</v>
      </c>
      <c r="K9" s="189">
        <v>222.4</v>
      </c>
      <c r="L9" s="127"/>
      <c r="M9" s="127"/>
      <c r="N9" s="127"/>
      <c r="O9" s="127"/>
      <c r="P9" s="127"/>
      <c r="Q9" s="127"/>
      <c r="R9" s="127"/>
      <c r="S9" s="155"/>
      <c r="T9" s="155"/>
      <c r="U9" s="155"/>
      <c r="V9" s="155"/>
      <c r="W9" s="155"/>
      <c r="X9" s="155"/>
      <c r="Y9" s="131"/>
    </row>
    <row r="10" spans="1:25" ht="25.5" customHeight="1">
      <c r="A10" s="187"/>
      <c r="B10" s="187"/>
      <c r="C10" s="187" t="s">
        <v>135</v>
      </c>
      <c r="D10" s="188" t="s">
        <v>136</v>
      </c>
      <c r="E10" s="189">
        <v>1540.18</v>
      </c>
      <c r="F10" s="189">
        <f t="shared" si="0"/>
        <v>1540.1799999999998</v>
      </c>
      <c r="G10" s="189">
        <v>1471.1</v>
      </c>
      <c r="H10" s="189">
        <v>69.08</v>
      </c>
      <c r="I10" s="190"/>
      <c r="J10" s="189">
        <v>0</v>
      </c>
      <c r="K10" s="189">
        <v>0</v>
      </c>
      <c r="L10" s="127"/>
      <c r="M10" s="127"/>
      <c r="N10" s="127"/>
      <c r="O10" s="127"/>
      <c r="P10" s="127"/>
      <c r="Q10" s="127"/>
      <c r="R10" s="127"/>
      <c r="S10" s="155"/>
      <c r="T10" s="155"/>
      <c r="U10" s="155"/>
      <c r="V10" s="155"/>
      <c r="W10" s="155"/>
      <c r="X10" s="155"/>
      <c r="Y10" s="131"/>
    </row>
    <row r="11" spans="1:25" ht="25.5" customHeight="1">
      <c r="A11" s="187"/>
      <c r="B11" s="187"/>
      <c r="C11" s="187" t="s">
        <v>137</v>
      </c>
      <c r="D11" s="188" t="s">
        <v>138</v>
      </c>
      <c r="E11" s="189">
        <v>222.4</v>
      </c>
      <c r="F11" s="189">
        <f t="shared" si="0"/>
        <v>0</v>
      </c>
      <c r="G11" s="189">
        <v>0</v>
      </c>
      <c r="H11" s="189">
        <v>0</v>
      </c>
      <c r="I11" s="190"/>
      <c r="J11" s="189">
        <v>222.4</v>
      </c>
      <c r="K11" s="189">
        <v>222.4</v>
      </c>
      <c r="L11" s="127"/>
      <c r="M11" s="127"/>
      <c r="N11" s="127"/>
      <c r="O11" s="127"/>
      <c r="P11" s="127"/>
      <c r="Q11" s="127"/>
      <c r="R11" s="127"/>
      <c r="S11" s="155"/>
      <c r="T11" s="155"/>
      <c r="U11" s="155"/>
      <c r="V11" s="155"/>
      <c r="W11" s="155"/>
      <c r="X11" s="155"/>
      <c r="Y11" s="131"/>
    </row>
    <row r="12" spans="1:25" ht="25.5" customHeight="1">
      <c r="A12" s="187" t="s">
        <v>139</v>
      </c>
      <c r="B12" s="187"/>
      <c r="C12" s="187"/>
      <c r="D12" s="188" t="s">
        <v>140</v>
      </c>
      <c r="E12" s="189">
        <v>82.57</v>
      </c>
      <c r="F12" s="189">
        <f t="shared" si="0"/>
        <v>82.57</v>
      </c>
      <c r="G12" s="189">
        <v>82.57</v>
      </c>
      <c r="H12" s="189">
        <v>0</v>
      </c>
      <c r="I12" s="190"/>
      <c r="J12" s="189">
        <v>0</v>
      </c>
      <c r="K12" s="189">
        <v>0</v>
      </c>
      <c r="L12" s="127"/>
      <c r="M12" s="127"/>
      <c r="N12" s="127"/>
      <c r="O12" s="127"/>
      <c r="P12" s="127"/>
      <c r="Q12" s="127"/>
      <c r="R12" s="127"/>
      <c r="S12" s="155"/>
      <c r="T12" s="155"/>
      <c r="U12" s="155"/>
      <c r="V12" s="155"/>
      <c r="W12" s="155"/>
      <c r="X12" s="155"/>
      <c r="Y12" s="131"/>
    </row>
    <row r="13" spans="1:25" s="185" customFormat="1" ht="25.5" customHeight="1">
      <c r="A13" s="187"/>
      <c r="B13" s="187" t="s">
        <v>137</v>
      </c>
      <c r="C13" s="187"/>
      <c r="D13" s="188" t="s">
        <v>141</v>
      </c>
      <c r="E13" s="189">
        <v>82.57</v>
      </c>
      <c r="F13" s="189">
        <f t="shared" si="0"/>
        <v>82.57</v>
      </c>
      <c r="G13" s="189">
        <v>82.57</v>
      </c>
      <c r="H13" s="189">
        <v>0</v>
      </c>
      <c r="I13" s="190"/>
      <c r="J13" s="189">
        <v>0</v>
      </c>
      <c r="K13" s="189">
        <v>0</v>
      </c>
      <c r="L13" s="191"/>
      <c r="M13" s="191"/>
      <c r="N13" s="191"/>
      <c r="O13" s="191"/>
      <c r="P13" s="191"/>
      <c r="Q13" s="191"/>
      <c r="R13" s="191"/>
      <c r="S13" s="149"/>
      <c r="T13" s="149"/>
      <c r="U13" s="149"/>
      <c r="V13" s="149"/>
      <c r="W13" s="149"/>
      <c r="X13" s="149"/>
      <c r="Y13" s="150"/>
    </row>
    <row r="14" spans="1:25" ht="25.5" customHeight="1">
      <c r="A14" s="187" t="s">
        <v>142</v>
      </c>
      <c r="B14" s="187" t="s">
        <v>143</v>
      </c>
      <c r="C14" s="187" t="s">
        <v>144</v>
      </c>
      <c r="D14" s="188" t="s">
        <v>145</v>
      </c>
      <c r="E14" s="189">
        <v>82.57</v>
      </c>
      <c r="F14" s="189">
        <f t="shared" si="0"/>
        <v>82.57</v>
      </c>
      <c r="G14" s="189">
        <v>82.57</v>
      </c>
      <c r="H14" s="189">
        <v>0</v>
      </c>
      <c r="I14" s="190"/>
      <c r="J14" s="189">
        <v>0</v>
      </c>
      <c r="K14" s="189">
        <v>0</v>
      </c>
      <c r="L14" s="58"/>
      <c r="M14" s="58"/>
      <c r="N14" s="58"/>
      <c r="O14" s="58"/>
      <c r="P14" s="58"/>
      <c r="Q14" s="58"/>
      <c r="R14" s="58"/>
      <c r="S14" s="58"/>
      <c r="T14" s="9"/>
      <c r="U14" s="9"/>
      <c r="V14" s="9"/>
      <c r="W14" s="9"/>
      <c r="X14" s="9"/>
      <c r="Y14" s="9"/>
    </row>
    <row r="15" spans="1:17" ht="25.5" customHeight="1">
      <c r="A15" s="152" t="s">
        <v>156</v>
      </c>
      <c r="B15" s="152"/>
      <c r="C15" s="152"/>
      <c r="D15" s="152"/>
      <c r="E15" s="152"/>
      <c r="F15" s="152"/>
      <c r="G15" s="152"/>
      <c r="H15" s="152"/>
      <c r="I15" s="152"/>
      <c r="J15" s="152"/>
      <c r="K15" s="152"/>
      <c r="L15" s="152"/>
      <c r="M15" s="152"/>
      <c r="N15" s="152"/>
      <c r="O15" s="152"/>
      <c r="P15" s="152"/>
      <c r="Q15" s="96"/>
    </row>
    <row r="16" spans="5:11" ht="25.5" customHeight="1">
      <c r="E16" s="96"/>
      <c r="F16" s="96"/>
      <c r="G16" s="96"/>
      <c r="K16" s="96"/>
    </row>
    <row r="17" spans="5:7" ht="25.5" customHeight="1">
      <c r="E17" s="96"/>
      <c r="F17" s="96"/>
      <c r="G17" s="96"/>
    </row>
    <row r="18" spans="6:7" ht="25.5" customHeight="1">
      <c r="F18" s="96"/>
      <c r="G18" s="9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8" sqref="A8:D10"/>
    </sheetView>
  </sheetViews>
  <sheetFormatPr defaultColWidth="9.16015625" defaultRowHeight="12.75" customHeight="1"/>
  <cols>
    <col min="1" max="1" width="5.83203125" style="0" customWidth="1"/>
    <col min="2" max="2" width="6.16015625" style="0" customWidth="1"/>
    <col min="3" max="3" width="9.5" style="0" customWidth="1"/>
    <col min="4" max="4" width="23.33203125" style="0" customWidth="1"/>
    <col min="5" max="5" width="15.5" style="0" customWidth="1"/>
    <col min="6" max="6" width="14.33203125" style="0" customWidth="1"/>
    <col min="7" max="10" width="12.83203125" style="0" customWidth="1"/>
    <col min="11" max="16" width="14.83203125" style="0" customWidth="1"/>
    <col min="17" max="21" width="12.83203125" style="0" customWidth="1"/>
    <col min="22" max="22" width="14.33203125" style="0" customWidth="1"/>
  </cols>
  <sheetData>
    <row r="1" ht="25.5" customHeight="1">
      <c r="A1" s="124" t="s">
        <v>157</v>
      </c>
    </row>
    <row r="2" spans="1:21" ht="45.75" customHeight="1">
      <c r="A2" s="142" t="s">
        <v>158</v>
      </c>
      <c r="B2" s="142"/>
      <c r="C2" s="142"/>
      <c r="D2" s="142"/>
      <c r="E2" s="142"/>
      <c r="F2" s="142"/>
      <c r="G2" s="142"/>
      <c r="H2" s="142"/>
      <c r="I2" s="142"/>
      <c r="J2" s="142"/>
      <c r="K2" s="142"/>
      <c r="L2" s="142"/>
      <c r="M2" s="142"/>
      <c r="N2" s="142"/>
      <c r="O2" s="142"/>
      <c r="P2" s="142"/>
      <c r="Q2" s="142"/>
      <c r="R2" s="142"/>
      <c r="S2" s="142"/>
      <c r="T2" s="142"/>
      <c r="U2" s="142"/>
    </row>
    <row r="3" ht="16.5" customHeight="1">
      <c r="U3" s="156" t="s">
        <v>107</v>
      </c>
    </row>
    <row r="4" spans="1:21" ht="20.25" customHeight="1">
      <c r="A4" s="180" t="s">
        <v>108</v>
      </c>
      <c r="B4" s="180"/>
      <c r="C4" s="180"/>
      <c r="D4" s="180"/>
      <c r="E4" s="180" t="s">
        <v>72</v>
      </c>
      <c r="F4" s="180" t="s">
        <v>159</v>
      </c>
      <c r="G4" s="180"/>
      <c r="H4" s="180"/>
      <c r="I4" s="180"/>
      <c r="J4" s="180"/>
      <c r="K4" s="181" t="s">
        <v>160</v>
      </c>
      <c r="L4" s="181"/>
      <c r="M4" s="181"/>
      <c r="N4" s="181"/>
      <c r="O4" s="181"/>
      <c r="P4" s="181"/>
      <c r="Q4" s="181" t="s">
        <v>103</v>
      </c>
      <c r="R4" s="181" t="s">
        <v>161</v>
      </c>
      <c r="S4" s="181"/>
      <c r="T4" s="181"/>
      <c r="U4" s="181"/>
    </row>
    <row r="5" spans="1:21" ht="25.5" customHeight="1">
      <c r="A5" s="180" t="s">
        <v>92</v>
      </c>
      <c r="B5" s="180"/>
      <c r="C5" s="180"/>
      <c r="D5" s="180" t="s">
        <v>93</v>
      </c>
      <c r="E5" s="180"/>
      <c r="F5" s="180" t="s">
        <v>116</v>
      </c>
      <c r="G5" s="180" t="s">
        <v>162</v>
      </c>
      <c r="H5" s="181" t="s">
        <v>163</v>
      </c>
      <c r="I5" s="181" t="s">
        <v>164</v>
      </c>
      <c r="J5" s="180" t="s">
        <v>165</v>
      </c>
      <c r="K5" s="181" t="s">
        <v>116</v>
      </c>
      <c r="L5" s="181" t="s">
        <v>166</v>
      </c>
      <c r="M5" s="181" t="s">
        <v>167</v>
      </c>
      <c r="N5" s="181" t="s">
        <v>168</v>
      </c>
      <c r="O5" s="181" t="s">
        <v>169</v>
      </c>
      <c r="P5" s="181" t="s">
        <v>170</v>
      </c>
      <c r="Q5" s="181"/>
      <c r="R5" s="181" t="s">
        <v>116</v>
      </c>
      <c r="S5" s="181" t="s">
        <v>171</v>
      </c>
      <c r="T5" s="181" t="s">
        <v>172</v>
      </c>
      <c r="U5" s="181" t="s">
        <v>161</v>
      </c>
    </row>
    <row r="6" spans="1:25" ht="25.5" customHeight="1">
      <c r="A6" s="182" t="s">
        <v>94</v>
      </c>
      <c r="B6" s="182" t="s">
        <v>95</v>
      </c>
      <c r="C6" s="182" t="s">
        <v>96</v>
      </c>
      <c r="D6" s="180"/>
      <c r="E6" s="180"/>
      <c r="F6" s="180"/>
      <c r="G6" s="180"/>
      <c r="H6" s="181"/>
      <c r="I6" s="181"/>
      <c r="J6" s="180"/>
      <c r="K6" s="181"/>
      <c r="L6" s="181"/>
      <c r="M6" s="181"/>
      <c r="N6" s="181"/>
      <c r="O6" s="181"/>
      <c r="P6" s="181"/>
      <c r="Q6" s="181"/>
      <c r="R6" s="181"/>
      <c r="S6" s="181"/>
      <c r="T6" s="181"/>
      <c r="U6" s="181"/>
      <c r="V6" s="96"/>
      <c r="W6" s="96"/>
      <c r="X6" s="96"/>
      <c r="Y6" s="96"/>
    </row>
    <row r="7" spans="1:25" ht="25.5" customHeight="1">
      <c r="A7" s="183"/>
      <c r="B7" s="183"/>
      <c r="C7" s="183"/>
      <c r="D7" s="183" t="s">
        <v>130</v>
      </c>
      <c r="E7" s="184">
        <f>F7+K7+Q7+R7</f>
        <v>1553.67</v>
      </c>
      <c r="F7" s="184">
        <f>G7+H7+I7+J7</f>
        <v>1131.66</v>
      </c>
      <c r="G7" s="184">
        <v>595.69</v>
      </c>
      <c r="H7" s="184">
        <v>357.39</v>
      </c>
      <c r="I7" s="184">
        <v>178.58</v>
      </c>
      <c r="J7" s="182"/>
      <c r="K7" s="182">
        <f>L7+M7+N7+O7+P7</f>
        <v>339.44</v>
      </c>
      <c r="L7" s="184">
        <v>183.49</v>
      </c>
      <c r="M7" s="182">
        <v>73.39</v>
      </c>
      <c r="N7" s="182">
        <v>73.39</v>
      </c>
      <c r="O7" s="182"/>
      <c r="P7" s="184">
        <v>9.17</v>
      </c>
      <c r="Q7" s="184">
        <v>82.57</v>
      </c>
      <c r="R7" s="184"/>
      <c r="S7" s="184"/>
      <c r="T7" s="184"/>
      <c r="U7" s="184"/>
      <c r="V7" s="96"/>
      <c r="W7" s="96"/>
      <c r="X7" s="96"/>
      <c r="Y7" s="96"/>
    </row>
    <row r="8" spans="1:25" ht="25.5" customHeight="1">
      <c r="A8" s="183" t="s">
        <v>131</v>
      </c>
      <c r="B8" s="183"/>
      <c r="C8" s="183"/>
      <c r="D8" s="183" t="s">
        <v>132</v>
      </c>
      <c r="E8" s="184">
        <f>F8+K8+Q8+R8</f>
        <v>1553.67</v>
      </c>
      <c r="F8" s="184">
        <f>G8+H8+I8+J8</f>
        <v>1131.66</v>
      </c>
      <c r="G8" s="184">
        <v>595.69</v>
      </c>
      <c r="H8" s="184">
        <v>357.39</v>
      </c>
      <c r="I8" s="184">
        <v>178.58</v>
      </c>
      <c r="J8" s="182"/>
      <c r="K8" s="182">
        <f>L8+M8+N8+O8+P8</f>
        <v>339.44</v>
      </c>
      <c r="L8" s="184">
        <v>183.49</v>
      </c>
      <c r="M8" s="182">
        <v>73.39</v>
      </c>
      <c r="N8" s="182">
        <v>73.39</v>
      </c>
      <c r="O8" s="182"/>
      <c r="P8" s="184">
        <v>9.17</v>
      </c>
      <c r="Q8" s="184">
        <v>82.57</v>
      </c>
      <c r="R8" s="184"/>
      <c r="S8" s="184"/>
      <c r="T8" s="184"/>
      <c r="U8" s="184"/>
      <c r="V8" s="96"/>
      <c r="W8" s="96"/>
      <c r="X8" s="96"/>
      <c r="Y8" s="96"/>
    </row>
    <row r="9" spans="1:21" s="179" customFormat="1" ht="25.5" customHeight="1">
      <c r="A9" s="183"/>
      <c r="B9" s="183" t="s">
        <v>133</v>
      </c>
      <c r="C9" s="183"/>
      <c r="D9" s="183" t="s">
        <v>134</v>
      </c>
      <c r="E9" s="184">
        <f>F9+K9+Q9+R9</f>
        <v>1553.67</v>
      </c>
      <c r="F9" s="184">
        <f>G9+H9+I9+J9</f>
        <v>1131.66</v>
      </c>
      <c r="G9" s="184">
        <v>595.69</v>
      </c>
      <c r="H9" s="184">
        <v>357.39</v>
      </c>
      <c r="I9" s="184">
        <v>178.58</v>
      </c>
      <c r="J9" s="182"/>
      <c r="K9" s="182">
        <f>L9+M9+N9+O9+P9</f>
        <v>339.44</v>
      </c>
      <c r="L9" s="184">
        <v>183.49</v>
      </c>
      <c r="M9" s="182">
        <v>73.39</v>
      </c>
      <c r="N9" s="182">
        <v>73.39</v>
      </c>
      <c r="O9" s="182"/>
      <c r="P9" s="184">
        <v>9.17</v>
      </c>
      <c r="Q9" s="184">
        <v>82.57</v>
      </c>
      <c r="R9" s="184"/>
      <c r="S9" s="184"/>
      <c r="T9" s="184"/>
      <c r="U9" s="184"/>
    </row>
    <row r="10" spans="1:25" ht="25.5" customHeight="1">
      <c r="A10" s="183"/>
      <c r="B10" s="183"/>
      <c r="C10" s="183" t="s">
        <v>135</v>
      </c>
      <c r="D10" s="183" t="s">
        <v>136</v>
      </c>
      <c r="E10" s="184">
        <f>F10+K10+Q10+R10</f>
        <v>1553.67</v>
      </c>
      <c r="F10" s="184">
        <f>G10+H10+I10+J10</f>
        <v>1131.66</v>
      </c>
      <c r="G10" s="184">
        <v>595.69</v>
      </c>
      <c r="H10" s="184">
        <v>357.39</v>
      </c>
      <c r="I10" s="184">
        <v>178.58</v>
      </c>
      <c r="J10" s="182"/>
      <c r="K10" s="182">
        <f>L10+M10+N10+O10+P10</f>
        <v>339.44</v>
      </c>
      <c r="L10" s="184">
        <v>183.49</v>
      </c>
      <c r="M10" s="182">
        <v>73.39</v>
      </c>
      <c r="N10" s="182">
        <v>73.39</v>
      </c>
      <c r="O10" s="182"/>
      <c r="P10" s="184">
        <v>9.17</v>
      </c>
      <c r="Q10" s="184">
        <v>82.57</v>
      </c>
      <c r="R10" s="184"/>
      <c r="S10" s="184"/>
      <c r="T10" s="184"/>
      <c r="U10" s="184"/>
      <c r="V10" s="96"/>
      <c r="W10" s="96"/>
      <c r="X10" s="96"/>
      <c r="Y10" s="96"/>
    </row>
    <row r="11" spans="1:24" ht="25.5" customHeight="1">
      <c r="A11" s="152" t="s">
        <v>173</v>
      </c>
      <c r="B11" s="152"/>
      <c r="C11" s="152"/>
      <c r="D11" s="152"/>
      <c r="E11" s="152"/>
      <c r="F11" s="152"/>
      <c r="G11" s="152"/>
      <c r="H11" s="152"/>
      <c r="I11" s="152"/>
      <c r="J11" s="152"/>
      <c r="K11" s="152"/>
      <c r="L11" s="152"/>
      <c r="M11" s="152"/>
      <c r="N11" s="152"/>
      <c r="O11" s="152"/>
      <c r="P11" s="152"/>
      <c r="Q11" s="152"/>
      <c r="R11" s="152"/>
      <c r="S11" s="152"/>
      <c r="T11" s="152"/>
      <c r="U11" s="96"/>
      <c r="V11" s="96"/>
      <c r="W11" s="96"/>
      <c r="X11" s="96"/>
    </row>
    <row r="12" spans="4:20" ht="25.5" customHeight="1">
      <c r="D12" s="96"/>
      <c r="E12" s="96"/>
      <c r="F12" s="96"/>
      <c r="S12" s="96"/>
      <c r="T12" s="96"/>
    </row>
    <row r="13" ht="25.5" customHeight="1">
      <c r="T13" s="96"/>
    </row>
    <row r="14" spans="20:24" ht="25.5" customHeight="1">
      <c r="T14" s="96"/>
      <c r="U14" s="96"/>
      <c r="V14" s="96"/>
      <c r="W14" s="96"/>
      <c r="X14" s="96"/>
    </row>
    <row r="15" ht="25.5" customHeight="1">
      <c r="U15" s="9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5">
    <mergeCell ref="A2:U2"/>
    <mergeCell ref="A4:D4"/>
    <mergeCell ref="F4:J4"/>
    <mergeCell ref="K4:P4"/>
    <mergeCell ref="R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Q12" sqref="Q12"/>
    </sheetView>
  </sheetViews>
  <sheetFormatPr defaultColWidth="9.16015625" defaultRowHeight="12.75" customHeight="1"/>
  <cols>
    <col min="1" max="1" width="5.83203125" style="161" customWidth="1"/>
    <col min="2" max="2" width="6.16015625" style="161" customWidth="1"/>
    <col min="3" max="3" width="7" style="161" customWidth="1"/>
    <col min="4" max="4" width="15.5" style="161" customWidth="1"/>
    <col min="5" max="5" width="12.83203125" style="161" customWidth="1"/>
    <col min="6" max="6" width="9.83203125" style="161" customWidth="1"/>
    <col min="7" max="7" width="8.83203125" style="161" customWidth="1"/>
    <col min="8" max="8" width="8.66015625" style="161" customWidth="1"/>
    <col min="9" max="9" width="9.5" style="161" customWidth="1"/>
    <col min="10" max="10" width="7.33203125" style="161" customWidth="1"/>
    <col min="11" max="11" width="7.83203125" style="161" customWidth="1"/>
    <col min="12" max="12" width="9.16015625" style="161" customWidth="1"/>
    <col min="13" max="13" width="7.83203125" style="161" customWidth="1"/>
    <col min="14" max="14" width="9" style="161" customWidth="1"/>
    <col min="15" max="15" width="9.83203125" style="161" customWidth="1"/>
    <col min="16" max="16" width="8" style="161" customWidth="1"/>
    <col min="17" max="17" width="8.83203125" style="161" customWidth="1"/>
    <col min="18" max="18" width="8.16015625" style="161" customWidth="1"/>
    <col min="19" max="19" width="10.83203125" style="161" customWidth="1"/>
    <col min="20" max="20" width="10.16015625" style="161" customWidth="1"/>
    <col min="21" max="16384" width="9.16015625" style="161" customWidth="1"/>
  </cols>
  <sheetData>
    <row r="1" ht="25.5" customHeight="1">
      <c r="A1" s="124" t="s">
        <v>174</v>
      </c>
    </row>
    <row r="2" spans="1:32" ht="69.75" customHeight="1">
      <c r="A2" s="142" t="s">
        <v>175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2:21" ht="16.5" customHeight="1">
      <c r="B3" s="162"/>
      <c r="S3" s="174" t="s">
        <v>107</v>
      </c>
      <c r="U3" s="162"/>
    </row>
    <row r="4" spans="1:32" ht="20.25" customHeight="1">
      <c r="A4" s="126" t="s">
        <v>108</v>
      </c>
      <c r="B4" s="126"/>
      <c r="C4" s="126"/>
      <c r="D4" s="143"/>
      <c r="E4" s="144" t="s">
        <v>72</v>
      </c>
      <c r="F4" s="126" t="s">
        <v>176</v>
      </c>
      <c r="G4" s="126" t="s">
        <v>177</v>
      </c>
      <c r="H4" s="126" t="s">
        <v>178</v>
      </c>
      <c r="I4" s="126" t="s">
        <v>179</v>
      </c>
      <c r="J4" s="126" t="s">
        <v>180</v>
      </c>
      <c r="K4" s="127" t="s">
        <v>181</v>
      </c>
      <c r="L4" s="127" t="s">
        <v>182</v>
      </c>
      <c r="M4" s="127" t="s">
        <v>183</v>
      </c>
      <c r="N4" s="127" t="s">
        <v>184</v>
      </c>
      <c r="O4" s="127" t="s">
        <v>185</v>
      </c>
      <c r="P4" s="128" t="s">
        <v>186</v>
      </c>
      <c r="Q4" s="127" t="s">
        <v>187</v>
      </c>
      <c r="R4" s="127" t="s">
        <v>188</v>
      </c>
      <c r="S4" s="153" t="s">
        <v>189</v>
      </c>
      <c r="T4" s="127" t="s">
        <v>190</v>
      </c>
      <c r="U4" s="128" t="s">
        <v>191</v>
      </c>
      <c r="V4" s="153" t="s">
        <v>192</v>
      </c>
      <c r="W4" s="153" t="s">
        <v>193</v>
      </c>
      <c r="X4" s="153" t="s">
        <v>194</v>
      </c>
      <c r="Y4" s="153" t="s">
        <v>195</v>
      </c>
      <c r="Z4" s="153" t="s">
        <v>196</v>
      </c>
      <c r="AA4" s="153" t="s">
        <v>197</v>
      </c>
      <c r="AB4" s="153" t="s">
        <v>198</v>
      </c>
      <c r="AC4" s="177" t="s">
        <v>199</v>
      </c>
      <c r="AD4" s="153" t="s">
        <v>200</v>
      </c>
      <c r="AE4" s="153" t="s">
        <v>201</v>
      </c>
      <c r="AF4" s="127" t="s">
        <v>202</v>
      </c>
    </row>
    <row r="5" spans="1:32" ht="25.5" customHeight="1">
      <c r="A5" s="126" t="s">
        <v>92</v>
      </c>
      <c r="B5" s="126"/>
      <c r="C5" s="144"/>
      <c r="D5" s="144" t="s">
        <v>93</v>
      </c>
      <c r="E5" s="144"/>
      <c r="F5" s="126"/>
      <c r="G5" s="126"/>
      <c r="H5" s="126"/>
      <c r="I5" s="126"/>
      <c r="J5" s="126"/>
      <c r="K5" s="127"/>
      <c r="L5" s="127"/>
      <c r="M5" s="127"/>
      <c r="N5" s="127"/>
      <c r="O5" s="127"/>
      <c r="P5" s="128"/>
      <c r="Q5" s="127"/>
      <c r="R5" s="127"/>
      <c r="S5" s="153"/>
      <c r="T5" s="127"/>
      <c r="U5" s="128"/>
      <c r="V5" s="153"/>
      <c r="W5" s="153"/>
      <c r="X5" s="153"/>
      <c r="Y5" s="153"/>
      <c r="Z5" s="153"/>
      <c r="AA5" s="153"/>
      <c r="AB5" s="153"/>
      <c r="AC5" s="177"/>
      <c r="AD5" s="153"/>
      <c r="AE5" s="153"/>
      <c r="AF5" s="127"/>
    </row>
    <row r="6" spans="1:32" ht="25.5" customHeight="1">
      <c r="A6" s="163" t="s">
        <v>94</v>
      </c>
      <c r="B6" s="164" t="s">
        <v>95</v>
      </c>
      <c r="C6" s="165" t="s">
        <v>96</v>
      </c>
      <c r="D6" s="143"/>
      <c r="E6" s="143"/>
      <c r="F6" s="130"/>
      <c r="G6" s="130"/>
      <c r="H6" s="130"/>
      <c r="I6" s="130"/>
      <c r="J6" s="130"/>
      <c r="K6" s="131"/>
      <c r="L6" s="131"/>
      <c r="M6" s="131"/>
      <c r="N6" s="131"/>
      <c r="O6" s="131"/>
      <c r="P6" s="132"/>
      <c r="Q6" s="131"/>
      <c r="R6" s="131"/>
      <c r="S6" s="155"/>
      <c r="T6" s="131"/>
      <c r="U6" s="132"/>
      <c r="V6" s="155"/>
      <c r="W6" s="155"/>
      <c r="X6" s="155"/>
      <c r="Y6" s="155"/>
      <c r="Z6" s="155"/>
      <c r="AA6" s="155"/>
      <c r="AB6" s="155"/>
      <c r="AC6" s="178"/>
      <c r="AD6" s="155"/>
      <c r="AE6" s="155"/>
      <c r="AF6" s="131"/>
    </row>
    <row r="7" spans="1:32" s="160" customFormat="1" ht="25.5" customHeight="1">
      <c r="A7" s="166" t="s">
        <v>131</v>
      </c>
      <c r="B7" s="166"/>
      <c r="C7" s="166"/>
      <c r="D7" s="166" t="s">
        <v>132</v>
      </c>
      <c r="E7" s="167">
        <f>F7+G7+H7+I7+J7+K7+L7+M7+N7+O7+P7+Q7+R7+S7+T7+U7+V7+W7+X7+Y7+Z7+AA7+AB7+AC7+H7</f>
        <v>69.08</v>
      </c>
      <c r="F7" s="168">
        <v>5</v>
      </c>
      <c r="G7" s="169">
        <v>5</v>
      </c>
      <c r="H7" s="169"/>
      <c r="I7" s="169"/>
      <c r="J7" s="169">
        <v>0.6</v>
      </c>
      <c r="K7" s="169">
        <v>12</v>
      </c>
      <c r="L7" s="169">
        <v>6</v>
      </c>
      <c r="M7" s="169"/>
      <c r="N7" s="169">
        <v>7.67</v>
      </c>
      <c r="O7" s="169">
        <v>5</v>
      </c>
      <c r="P7" s="172">
        <f>'三公'!G7</f>
        <v>0</v>
      </c>
      <c r="Q7" s="169"/>
      <c r="R7" s="169"/>
      <c r="S7" s="169">
        <v>5</v>
      </c>
      <c r="T7" s="169">
        <v>5</v>
      </c>
      <c r="U7" s="172">
        <f>'三公'!C7</f>
        <v>10</v>
      </c>
      <c r="V7" s="169"/>
      <c r="W7" s="169"/>
      <c r="X7" s="169"/>
      <c r="Y7" s="169"/>
      <c r="Z7" s="169"/>
      <c r="AA7" s="169">
        <v>7.81</v>
      </c>
      <c r="AB7" s="169"/>
      <c r="AC7" s="172">
        <f>'三公'!F7</f>
        <v>0</v>
      </c>
      <c r="AD7" s="169"/>
      <c r="AE7" s="169"/>
      <c r="AF7" s="167"/>
    </row>
    <row r="8" spans="1:32" s="160" customFormat="1" ht="25.5" customHeight="1">
      <c r="A8" s="166"/>
      <c r="B8" s="166" t="s">
        <v>133</v>
      </c>
      <c r="C8" s="166"/>
      <c r="D8" s="166" t="s">
        <v>134</v>
      </c>
      <c r="E8" s="167">
        <v>69.08</v>
      </c>
      <c r="F8" s="168">
        <v>5</v>
      </c>
      <c r="G8" s="169">
        <v>5</v>
      </c>
      <c r="H8" s="169"/>
      <c r="I8" s="169"/>
      <c r="J8" s="169">
        <v>0.6</v>
      </c>
      <c r="K8" s="169">
        <v>12</v>
      </c>
      <c r="L8" s="169">
        <v>6</v>
      </c>
      <c r="M8" s="169"/>
      <c r="N8" s="169">
        <v>7.67</v>
      </c>
      <c r="O8" s="169">
        <v>5</v>
      </c>
      <c r="P8" s="172"/>
      <c r="Q8" s="169"/>
      <c r="R8" s="169"/>
      <c r="S8" s="169">
        <v>5</v>
      </c>
      <c r="T8" s="169">
        <v>5</v>
      </c>
      <c r="U8" s="172"/>
      <c r="V8" s="169"/>
      <c r="W8" s="169"/>
      <c r="X8" s="169"/>
      <c r="Y8" s="169"/>
      <c r="Z8" s="169"/>
      <c r="AA8" s="169">
        <v>7.81</v>
      </c>
      <c r="AB8" s="169"/>
      <c r="AC8" s="172"/>
      <c r="AD8" s="169"/>
      <c r="AE8" s="169"/>
      <c r="AF8" s="167"/>
    </row>
    <row r="9" spans="1:32" ht="25.5" customHeight="1">
      <c r="A9" s="166"/>
      <c r="B9" s="166"/>
      <c r="C9" s="166" t="s">
        <v>135</v>
      </c>
      <c r="D9" s="166" t="s">
        <v>136</v>
      </c>
      <c r="E9" s="167">
        <v>69.08</v>
      </c>
      <c r="F9" s="170">
        <v>5</v>
      </c>
      <c r="G9" s="170">
        <v>5</v>
      </c>
      <c r="H9" s="170"/>
      <c r="I9" s="170"/>
      <c r="J9" s="170">
        <v>0.6</v>
      </c>
      <c r="K9" s="170">
        <v>12</v>
      </c>
      <c r="L9" s="170">
        <v>6</v>
      </c>
      <c r="M9" s="170"/>
      <c r="N9" s="170">
        <v>7.67</v>
      </c>
      <c r="O9" s="170">
        <v>5</v>
      </c>
      <c r="P9" s="173"/>
      <c r="Q9" s="170"/>
      <c r="R9" s="170"/>
      <c r="S9" s="170">
        <v>5</v>
      </c>
      <c r="T9" s="170">
        <v>5</v>
      </c>
      <c r="U9" s="175"/>
      <c r="V9" s="176"/>
      <c r="W9" s="176"/>
      <c r="X9" s="176"/>
      <c r="Y9" s="176"/>
      <c r="Z9" s="176"/>
      <c r="AA9" s="176">
        <v>7.81</v>
      </c>
      <c r="AB9" s="170"/>
      <c r="AC9" s="173"/>
      <c r="AD9" s="176"/>
      <c r="AE9" s="176"/>
      <c r="AF9" s="176"/>
    </row>
    <row r="10" spans="1:24" ht="25.5" customHeight="1">
      <c r="A10" s="171" t="s">
        <v>203</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row>
    <row r="11" spans="6:7" ht="25.5" customHeight="1">
      <c r="F11" s="162"/>
      <c r="G11" s="16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124" t="s">
        <v>204</v>
      </c>
    </row>
    <row r="2" spans="1:16" ht="69.75" customHeight="1">
      <c r="A2" s="142" t="s">
        <v>205</v>
      </c>
      <c r="B2" s="142"/>
      <c r="C2" s="142"/>
      <c r="D2" s="142"/>
      <c r="E2" s="142"/>
      <c r="F2" s="142"/>
      <c r="G2" s="142"/>
      <c r="H2" s="142"/>
      <c r="I2" s="142"/>
      <c r="J2" s="142"/>
      <c r="K2" s="142"/>
      <c r="L2" s="142"/>
      <c r="M2" s="142"/>
      <c r="N2" s="142"/>
      <c r="O2" s="142"/>
      <c r="P2" s="142"/>
    </row>
    <row r="3" ht="16.5" customHeight="1">
      <c r="P3" t="s">
        <v>3</v>
      </c>
    </row>
    <row r="4" spans="1:16" ht="20.25" customHeight="1">
      <c r="A4" s="126" t="s">
        <v>108</v>
      </c>
      <c r="B4" s="126"/>
      <c r="C4" s="126"/>
      <c r="D4" s="143"/>
      <c r="E4" s="144" t="s">
        <v>72</v>
      </c>
      <c r="F4" s="127" t="s">
        <v>206</v>
      </c>
      <c r="G4" s="127" t="s">
        <v>207</v>
      </c>
      <c r="H4" s="127" t="s">
        <v>208</v>
      </c>
      <c r="I4" s="127" t="s">
        <v>209</v>
      </c>
      <c r="J4" s="127" t="s">
        <v>210</v>
      </c>
      <c r="K4" s="127" t="s">
        <v>211</v>
      </c>
      <c r="L4" s="127" t="s">
        <v>212</v>
      </c>
      <c r="M4" s="127" t="s">
        <v>213</v>
      </c>
      <c r="N4" s="127" t="s">
        <v>214</v>
      </c>
      <c r="O4" s="127" t="s">
        <v>215</v>
      </c>
      <c r="P4" s="127" t="s">
        <v>216</v>
      </c>
    </row>
    <row r="5" spans="1:16" ht="25.5" customHeight="1">
      <c r="A5" s="126" t="s">
        <v>92</v>
      </c>
      <c r="B5" s="126"/>
      <c r="C5" s="144"/>
      <c r="D5" s="144" t="s">
        <v>93</v>
      </c>
      <c r="E5" s="144"/>
      <c r="F5" s="127"/>
      <c r="G5" s="127"/>
      <c r="H5" s="127"/>
      <c r="I5" s="127"/>
      <c r="J5" s="127"/>
      <c r="K5" s="127"/>
      <c r="L5" s="127"/>
      <c r="M5" s="127"/>
      <c r="N5" s="127"/>
      <c r="O5" s="127"/>
      <c r="P5" s="127"/>
    </row>
    <row r="6" spans="1:16" ht="25.5" customHeight="1">
      <c r="A6" s="145" t="s">
        <v>94</v>
      </c>
      <c r="B6" s="145" t="s">
        <v>95</v>
      </c>
      <c r="C6" s="146" t="s">
        <v>96</v>
      </c>
      <c r="D6" s="143"/>
      <c r="E6" s="143"/>
      <c r="F6" s="131"/>
      <c r="G6" s="131"/>
      <c r="H6" s="131"/>
      <c r="I6" s="131"/>
      <c r="J6" s="131"/>
      <c r="K6" s="131"/>
      <c r="L6" s="131"/>
      <c r="M6" s="131"/>
      <c r="N6" s="131"/>
      <c r="O6" s="131"/>
      <c r="P6" s="131"/>
    </row>
    <row r="7" spans="1:16" s="60" customFormat="1" ht="25.5" customHeight="1">
      <c r="A7" s="147"/>
      <c r="B7" s="147"/>
      <c r="C7" s="147"/>
      <c r="D7" s="157"/>
      <c r="E7" s="149"/>
      <c r="F7" s="149"/>
      <c r="G7" s="149"/>
      <c r="H7" s="149"/>
      <c r="I7" s="149"/>
      <c r="J7" s="149"/>
      <c r="K7" s="149"/>
      <c r="L7" s="149"/>
      <c r="M7" s="149"/>
      <c r="N7" s="149"/>
      <c r="O7" s="149"/>
      <c r="P7" s="150"/>
    </row>
    <row r="8" spans="1:23" ht="25.5" customHeight="1">
      <c r="A8" s="9"/>
      <c r="B8" s="58"/>
      <c r="C8" s="158"/>
      <c r="D8" s="58"/>
      <c r="E8" s="58"/>
      <c r="F8" s="58"/>
      <c r="G8" s="9"/>
      <c r="H8" s="9"/>
      <c r="I8" s="58"/>
      <c r="J8" s="58"/>
      <c r="K8" s="9"/>
      <c r="L8" s="58"/>
      <c r="M8" s="58"/>
      <c r="N8" s="58"/>
      <c r="O8" s="58"/>
      <c r="P8" s="9"/>
      <c r="Q8" s="159"/>
      <c r="R8" s="159"/>
      <c r="S8" s="159"/>
      <c r="T8" s="159"/>
      <c r="U8" s="159"/>
      <c r="V8" s="159"/>
      <c r="W8" s="159"/>
    </row>
    <row r="9" spans="1:22" ht="25.5" customHeight="1">
      <c r="A9" s="152" t="s">
        <v>217</v>
      </c>
      <c r="B9" s="152"/>
      <c r="C9" s="152"/>
      <c r="D9" s="152"/>
      <c r="E9" s="152"/>
      <c r="F9" s="152"/>
      <c r="G9" s="152"/>
      <c r="H9" s="152"/>
      <c r="I9" s="152"/>
      <c r="J9" s="152"/>
      <c r="K9" s="152"/>
      <c r="L9" s="152"/>
      <c r="M9" s="152"/>
      <c r="N9" s="152"/>
      <c r="O9" s="152"/>
      <c r="P9" s="152"/>
      <c r="Q9" s="152"/>
      <c r="R9" s="152"/>
      <c r="S9" s="152"/>
      <c r="T9" s="152"/>
      <c r="U9" s="152"/>
      <c r="V9" s="152"/>
    </row>
    <row r="10" ht="25.5" customHeight="1">
      <c r="G10" s="96"/>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2019-05-08T09:02:13Z</cp:lastPrinted>
  <dcterms:created xsi:type="dcterms:W3CDTF">2018-04-19T02:46:45Z</dcterms:created>
  <dcterms:modified xsi:type="dcterms:W3CDTF">2019-11-15T01:49:45Z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2052-10.1.0.6930</vt:lpwstr>
  </property>
</Properties>
</file>