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040" windowHeight="11480"/>
  </bookViews>
  <sheets>
    <sheet name="Sheet2" sheetId="4" r:id="rId1"/>
  </sheets>
  <definedNames>
    <definedName name="_xlnm.Print_Area" localSheetId="0">Sheet2!$B$1:$I$30</definedName>
    <definedName name="_xlnm.Print_Titles" localSheetId="0">Sheet2!$1:$2</definedName>
    <definedName name="_xlnm._FilterDatabase" localSheetId="0" hidden="1">Sheet2!$B$2:$K$30</definedName>
  </definedNames>
  <calcPr calcId="144525"/>
</workbook>
</file>

<file path=xl/sharedStrings.xml><?xml version="1.0" encoding="utf-8"?>
<sst xmlns="http://schemas.openxmlformats.org/spreadsheetml/2006/main" count="132" uniqueCount="123">
  <si>
    <t>常宁市水利局2022年宜水治理工程（五期）项目指标表专项资金绩效评价指标表</t>
  </si>
  <si>
    <t>评价指标</t>
  </si>
  <si>
    <t>分值</t>
  </si>
  <si>
    <t>指标解释</t>
  </si>
  <si>
    <t>评价标准</t>
  </si>
  <si>
    <t>评价情况</t>
  </si>
  <si>
    <t>评价得分</t>
  </si>
  <si>
    <t>评价扣分</t>
  </si>
  <si>
    <t>项目决策（20分）</t>
  </si>
  <si>
    <t>项目立项</t>
  </si>
  <si>
    <t>立项依据
充分性</t>
  </si>
  <si>
    <t>项目立项是否符合法律法规、相关政策、发展规划以及部门职责，用以反映和考核项目立项依据情况。</t>
  </si>
  <si>
    <t>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⑤项目立项是否与相关部门同类预算支出或部门内部相关预算支出重复。每小点0.6分。</t>
  </si>
  <si>
    <t>立项依据充分</t>
  </si>
  <si>
    <t>绩效目标</t>
  </si>
  <si>
    <t>立项程序规范性</t>
  </si>
  <si>
    <t>立项申请/设立过程是否符合相关要求，用以反映和考核立项的规范情况。</t>
  </si>
  <si>
    <t>①预算支出是否按照规定的程序申请设立。
②审批文件、材料是否符合相关要求。
③事前是否已经过必要的可行性研究、专家论证、风险评估、绩效评估、集体决策。每小点1分。</t>
  </si>
  <si>
    <t>立项程序规范</t>
  </si>
  <si>
    <t>绩效目标合理性</t>
  </si>
  <si>
    <t>设定的绩效目标是否依据充分，是否符合客观实际，用以反映和考核预算支出绩效目标与预算支出实施相符的情况。</t>
  </si>
  <si>
    <t>①预算支出是否有绩效目标;
②预算支出绩效目标与实际工作内容是否具有相关性;
③预算支出预期产出效益和效果是否符合正常的业绩水平；是否与预算确定的预算支出投资额或资金量相匹配。每小点1分</t>
  </si>
  <si>
    <t>绩效目标设定不合理，多数指标未设置指标值，扣1分。</t>
  </si>
  <si>
    <t>绩效目标明确性</t>
  </si>
  <si>
    <t>依据绩效目标设定的绩效指标是否清晰、细化、可衡量等用以反映和考核项目立项绩效目标的明细化情况。</t>
  </si>
  <si>
    <t>①是否将预算支出绩效目标细化分解为具体的绩效指标；
②是否通过清晰、可衡量的指标值予以体现；
③是否与预算支出目标任务数或计划数相对应。每小点1分。</t>
  </si>
  <si>
    <t>绩效目标明确</t>
  </si>
  <si>
    <t>资金投入</t>
  </si>
  <si>
    <t>预算编制科学性</t>
  </si>
  <si>
    <t>预算编制是否经过科学论证、有明确标准，资金额度与年度目标是否相适应，用以反映和考核预算支出预算编制的科学性、合理性情况。</t>
  </si>
  <si>
    <t>①预算编制是否经过科学论证；
②预算内容与支出内容是否匹配；
③预算额度测算依据是否充分，是否按照标准编制；
④预算确定的预算支出投资额或资金量是否与工作任务相匹配。每小点1分。</t>
  </si>
  <si>
    <t>预算编制科学</t>
  </si>
  <si>
    <t>资金分配的合理性</t>
  </si>
  <si>
    <t>预算资金分配是否有测算依据，与补助单位或地方实际是否相适应，用以反映和考核预算支出预算资金分配的科学性、合理性情况。</t>
  </si>
  <si>
    <t xml:space="preserve">①预算资金分配依据是否充分;
②资金分配额度是否合理，与项目实施单位或地方实际是否相适应。每小点2分。 </t>
  </si>
  <si>
    <t>资金分配的合理</t>
  </si>
  <si>
    <t>项目过程
（25分）</t>
  </si>
  <si>
    <t>资金管理</t>
  </si>
  <si>
    <t>资金到位率</t>
  </si>
  <si>
    <t>依据银行拨款凭证，查看专项资金是否到位，资金到位率=实际到位的专项资金/计划到位的专项资金*100%。</t>
  </si>
  <si>
    <t>资金到位率=（实际到位资金/预算资金）*100%；
实际到位资金：一定时期（本年度或预算支出期）内落实到具体预算支出的资金
资金到位率达95%以上，计满分每下降1%扣0.5分，扣完为止。</t>
  </si>
  <si>
    <t>截至2022年12月31日，已到位资金3,324.00万元，未到位资金2,779.42万元，到位率45.54%；截至2023年10月13日，已到位资金3,324.00万元，未到位资金2,779.42万元，到位率45.54%，该项记零分</t>
  </si>
  <si>
    <t>预算执行率</t>
  </si>
  <si>
    <t>预算资金是否按照计划执行，用以反映或考核资金落实情况对预算支出预算执行情况</t>
  </si>
  <si>
    <t>预算执行率=（实际支出资金/实际到位资金）*100%。
实际支出资金：一定时期（本年度或预算支出期）内预算支出实际拨付的资金
预算执行率达到95%以上，计4分；每下降1%扣0.5分，扣完为止。</t>
  </si>
  <si>
    <t>截至2022年12月31日，常宁市水利局2022年度宜水治理工程（五期）项目中央资金到位金额3,324.00万元，累计支付金额100.00万元，执行率3.01%；截至2023年10月13日，累计支付金额600.00万元，执行率18.05%，执行率较低。该项记零分</t>
  </si>
  <si>
    <t>资金使用合规性</t>
  </si>
  <si>
    <t>预算资金使用是否符合相关的财务管理制度规定，用以反馈和考核预算资金的规范运行情况</t>
  </si>
  <si>
    <t>①是否符合国家财经法规和财务管理制度以及有关专项资金管理办法的规定；
②资金的拨付是否有完整的审批程序和验收手续；
③是否符合项目预算支出批复或合同规定的用途；
④是否存在截留、挤占、挪用、虚列支出、重复申报项目、虚报冒领资金等情况。每小点1分。</t>
  </si>
  <si>
    <t>存在使用其他项目资金情况，扣1分</t>
  </si>
  <si>
    <t>组织实施</t>
  </si>
  <si>
    <t>管理制度健全性</t>
  </si>
  <si>
    <t>预算支出实施单位的财务和业务管理制度是否健全，用以反映和考度财务和业务管理制度对预算支出顺利实施的保障情况</t>
  </si>
  <si>
    <t>①是否已制定或具有相应的业务管理制 ；
②财务和业务管理制度是否合法、合规、完整。每小点1分。</t>
  </si>
  <si>
    <t>制度执行有效性</t>
  </si>
  <si>
    <t>预算支出实施是否符合相关业务管理规定，用以反映和考度业务管理制度的有效执行情况</t>
  </si>
  <si>
    <t>①是否遵守相关法律法规和相关管理规定；
②预算支出调整及支出调整手续是否完备；
③预算支出合同书、验收报告、技术鉴定等资料是否齐全并及时归档；
④预算支出实施的人员条件、场地设备、信息支撑是否落实到位。每小点1分。</t>
  </si>
  <si>
    <t>截至2023年109月13日，宜水治理工程（五期）项目勘察设计、监理、施工等部分资料仍然保存于施工单位，未及时进行移交归档，如地勘报告、监理月报、监理会议纪要等，扣1分</t>
  </si>
  <si>
    <t>绩效监控</t>
  </si>
  <si>
    <t>对绩效目标完成情况进行跟踪监控</t>
  </si>
  <si>
    <t>①是否按照规定对绩效目标完成情况进行跟踪监控; 
②跟踪指标是否与目标申报绩效指标一致。每小点0.5分。</t>
  </si>
  <si>
    <t>截至2023年10月13日，常宁市2022年宜水治理工程（五期）项目项目监理单位为湖南省经建工程项目管理有限公司，监理方未就全部工程量进行及时计量并完善相关记录。扣0.5分</t>
  </si>
  <si>
    <t>绩效评价</t>
  </si>
  <si>
    <t>开展年度绩效自评</t>
  </si>
  <si>
    <t>①是否按照规定开展年度绩效自评; 
②设计评价指标体系并形成自评报告。每小点1分。</t>
  </si>
  <si>
    <t>自评报告绩效欠明确，未提出项目存在的问题及建议，扣1分</t>
  </si>
  <si>
    <t>结果运用</t>
  </si>
  <si>
    <t>绩效自评结果应用，并进行绩效评价的公开</t>
  </si>
  <si>
    <t>①是否按规定将非涉密绩效评价报告进行公开；
②对绩效自评过程中发现的问题进行整改。每小点1分。</t>
  </si>
  <si>
    <t>项目产出
（30分）</t>
  </si>
  <si>
    <t>产出数量</t>
  </si>
  <si>
    <t>完成建设内容</t>
  </si>
  <si>
    <t>指工程各部分的实际完成程度，包括完成宜水干流综合治理河长18.04km（Y11+350~ Y16+800、Y26+700~ 35+500、Y37+600~ Y41+390）包括河道清淤疏浚18.04km,雷诺护坡33.575km(单边)，新建浆砌石挡墙护岸0.625km，新建下河踏步49处等</t>
  </si>
  <si>
    <t>每出现一处未完成，扣0.5分，扣完为止。</t>
  </si>
  <si>
    <t>因工程计量单未完成，不适用</t>
  </si>
  <si>
    <t>概算控制</t>
  </si>
  <si>
    <t>单价是否控制在批复概算单价内。</t>
  </si>
  <si>
    <t>每出现一个实际执行中超过概算的项目扣1分，扣完为止</t>
  </si>
  <si>
    <t>未见超概算事项</t>
  </si>
  <si>
    <t>产出质量</t>
  </si>
  <si>
    <t>工程建设质量</t>
  </si>
  <si>
    <t>指工程建设的质量与计划情况的对比。计划情况以初步设计等相关批复为准，完成质量以验收为准。</t>
  </si>
  <si>
    <t>每出现1项不达标扣1分，扣完为止。</t>
  </si>
  <si>
    <t>未发现质量不合规问题</t>
  </si>
  <si>
    <t>安全施工</t>
  </si>
  <si>
    <t>①是否在施工现场张贴安全生产警示；②施工过程中是否发生安全事故。</t>
  </si>
  <si>
    <t>①是，计1分，否则不计分；②无安全事故，计1分，否则不计分。</t>
  </si>
  <si>
    <t>安全保障良好，据资料反映，未见反映安全事故</t>
  </si>
  <si>
    <t>文明施工</t>
  </si>
  <si>
    <t>①施工过程中是否存在噪音扰民行为；②施工过程中是否存在扬尘。</t>
  </si>
  <si>
    <t>①无噪音扰民，计1分，否则不计分；②施工过程中无扬尘，计1分，否则不计分。</t>
  </si>
  <si>
    <t>未发生相关事项</t>
  </si>
  <si>
    <t>产出时效</t>
  </si>
  <si>
    <t>工程建设进度</t>
  </si>
  <si>
    <t>指工程实际完成进度与计划进度的对比。计划进度以合同约定为准。</t>
  </si>
  <si>
    <t>每延期1个月扣0.5分，扣完为止。</t>
  </si>
  <si>
    <t>根据常宁市水利局提供《完工证明》显示，常宁市2022年宜水治理工程（五期）项目工程于2023年8月10日基本全部完工。湖南望新建设集团股份有限公司工程进度滞后于合同要求工期（2023年4月），延期4个月，扣2分</t>
  </si>
  <si>
    <t>工程变更情况</t>
  </si>
  <si>
    <t>工程变更是否履行相关手续。</t>
  </si>
  <si>
    <t>是，计3分；每出现1项未履行扣0.5分，扣完为止。</t>
  </si>
  <si>
    <t>项目所有设计变更均未完成备案工作，零分</t>
  </si>
  <si>
    <t>项目效益
（25分）</t>
  </si>
  <si>
    <t>经济效益</t>
  </si>
  <si>
    <t>保护耕地面积</t>
  </si>
  <si>
    <t>保护耕地面积4.30万亩</t>
  </si>
  <si>
    <t>达到，计3分，否则酌情扣分。</t>
  </si>
  <si>
    <t>达到</t>
  </si>
  <si>
    <t>防洪效益面积</t>
  </si>
  <si>
    <t>防洪效益面积为2,485.88万亩</t>
  </si>
  <si>
    <t>社会效益</t>
  </si>
  <si>
    <t>保护人口数量</t>
  </si>
  <si>
    <t>保护人口数量达2.2万人</t>
  </si>
  <si>
    <t>节水能力</t>
  </si>
  <si>
    <t>节水能力提升达到100%，</t>
  </si>
  <si>
    <t>达到，计4分，否则酌情扣分。</t>
  </si>
  <si>
    <t>水土流失整治度</t>
  </si>
  <si>
    <t>水土流失整治度达到95%</t>
  </si>
  <si>
    <t>满意度</t>
  </si>
  <si>
    <t>公众满意度</t>
  </si>
  <si>
    <t>收益群众满意度</t>
  </si>
  <si>
    <t>当满意度&gt;=90%,得满分，每降低1%扣1分，依次类推，扣完为止</t>
  </si>
  <si>
    <t>基本满意</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</si>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</sst>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2"/>
      <name val="宋体"/>
      <charset val="134"/>
    </font>
    <font>
      <sz val="9"/>
      <name val="宋体"/>
      <charset val="134"/>
    </font>
    <font>
      <sz val="9"/>
      <name val="Times New Roman Regular"/>
      <charset val="134"/>
    </font>
    <font>
      <sz val="16"/>
      <name val="宋体"/>
      <charset val="134"/>
    </font>
    <font>
      <b/>
      <sz val="9"/>
      <name val="宋体"/>
      <charset val="134"/>
    </font>
    <font>
      <sz val="9"/>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alignment vertical="center"/>
    </xf>
    <xf numFmtId="0" fontId="0" fillId="0" borderId="0">
      <alignment vertical="center"/>
    </xf>
    <xf numFmtId="0" fontId="1" fillId="0" borderId="0">
      <alignment vertical="center"/>
    </xf>
  </cellStyleXfs>
  <cellXfs count="31">
    <xf numFmtId="0" fontId="0" fillId="0" borderId="0" xfId="0"/>
    <xf numFmtId="0" fontId="1" fillId="0" borderId="0" xfId="51" applyFont="1" applyFill="1" applyAlignment="1">
      <alignment vertical="center"/>
    </xf>
    <xf numFmtId="0" fontId="1" fillId="0" borderId="0" xfId="51" applyFont="1" applyFill="1" applyAlignment="1">
      <alignment horizontal="center" vertical="center"/>
    </xf>
    <xf numFmtId="0" fontId="2" fillId="0" borderId="0" xfId="51" applyFont="1" applyFill="1" applyAlignment="1">
      <alignment vertical="center"/>
    </xf>
    <xf numFmtId="0" fontId="1" fillId="0" borderId="0" xfId="51" applyFont="1" applyFill="1" applyAlignment="1">
      <alignment horizontal="left" vertical="center"/>
    </xf>
    <xf numFmtId="0" fontId="3" fillId="0" borderId="0" xfId="51" applyFont="1" applyFill="1" applyAlignment="1">
      <alignment horizontal="center" vertical="center"/>
    </xf>
    <xf numFmtId="0" fontId="1" fillId="0" borderId="0" xfId="51" applyFont="1" applyFill="1" applyAlignment="1">
      <alignment horizontal="center" vertical="center" wrapText="1"/>
    </xf>
    <xf numFmtId="0" fontId="2" fillId="0" borderId="0" xfId="51" applyFont="1" applyFill="1" applyAlignment="1">
      <alignment horizontal="center" vertical="center" wrapText="1"/>
    </xf>
    <xf numFmtId="0" fontId="2" fillId="0" borderId="0" xfId="51" applyFont="1" applyFill="1" applyAlignment="1">
      <alignment horizontal="center" vertical="center"/>
    </xf>
    <xf numFmtId="0" fontId="4" fillId="0" borderId="0" xfId="51" applyFont="1" applyFill="1" applyBorder="1" applyAlignment="1">
      <alignment horizontal="center" vertical="center"/>
    </xf>
    <xf numFmtId="0" fontId="4" fillId="0" borderId="0" xfId="51" applyFont="1" applyFill="1" applyBorder="1" applyAlignment="1">
      <alignment horizontal="left" vertical="center"/>
    </xf>
    <xf numFmtId="0" fontId="5" fillId="0" borderId="1" xfId="51" applyNumberFormat="1" applyFont="1" applyFill="1" applyBorder="1" applyAlignment="1">
      <alignment horizontal="center" vertical="center" wrapText="1"/>
    </xf>
    <xf numFmtId="0" fontId="5" fillId="0" borderId="1" xfId="51" applyNumberFormat="1" applyFont="1" applyFill="1" applyBorder="1" applyAlignment="1">
      <alignment horizontal="left" vertical="center" wrapText="1"/>
    </xf>
    <xf numFmtId="0" fontId="2" fillId="0" borderId="1" xfId="50" applyFont="1" applyFill="1" applyBorder="1" applyAlignment="1">
      <alignment horizontal="center" vertical="center" wrapText="1"/>
    </xf>
    <xf numFmtId="0" fontId="2" fillId="0" borderId="1" xfId="50" applyFont="1" applyFill="1" applyBorder="1" applyAlignment="1">
      <alignment horizontal="left" vertical="center" wrapText="1"/>
    </xf>
    <xf numFmtId="0" fontId="2" fillId="0" borderId="1" xfId="51"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0" borderId="3" xfId="50" applyFont="1" applyFill="1" applyBorder="1" applyAlignment="1">
      <alignment horizontal="center" vertical="center" wrapText="1"/>
    </xf>
    <xf numFmtId="0" fontId="2" fillId="0" borderId="4" xfId="50" applyFont="1" applyFill="1" applyBorder="1" applyAlignment="1">
      <alignment horizontal="center" vertical="center" wrapText="1"/>
    </xf>
    <xf numFmtId="0" fontId="2" fillId="0" borderId="1" xfId="51" applyFont="1" applyFill="1" applyBorder="1" applyAlignment="1">
      <alignment horizontal="center" vertical="center"/>
    </xf>
    <xf numFmtId="0" fontId="2" fillId="0" borderId="1" xfId="51" applyNumberFormat="1" applyFont="1" applyFill="1" applyBorder="1" applyAlignment="1">
      <alignment horizontal="left" vertical="center" wrapText="1"/>
    </xf>
    <xf numFmtId="0" fontId="4" fillId="0" borderId="0" xfId="51" applyFont="1" applyFill="1" applyBorder="1" applyAlignment="1">
      <alignment horizontal="center" vertical="center" wrapText="1"/>
    </xf>
    <xf numFmtId="0" fontId="3" fillId="0" borderId="1" xfId="50" applyFont="1" applyFill="1" applyBorder="1" applyAlignment="1">
      <alignment horizontal="center" vertical="center" wrapText="1"/>
    </xf>
    <xf numFmtId="0" fontId="2" fillId="0" borderId="1" xfId="50" applyFont="1" applyFill="1" applyBorder="1" applyAlignment="1">
      <alignment horizontal="justify" vertical="center" wrapText="1"/>
    </xf>
    <xf numFmtId="0" fontId="2" fillId="0" borderId="1" xfId="51" applyFont="1" applyBorder="1" applyAlignment="1">
      <alignment horizontal="center" vertical="center" wrapText="1"/>
    </xf>
    <xf numFmtId="0" fontId="2" fillId="0" borderId="1" xfId="51" applyFont="1" applyFill="1" applyBorder="1" applyAlignment="1">
      <alignment horizontal="left" vertical="center" wrapText="1"/>
    </xf>
    <xf numFmtId="0" fontId="6" fillId="0" borderId="1" xfId="51" applyFont="1" applyFill="1" applyBorder="1" applyAlignment="1">
      <alignment horizontal="center" vertical="center" wrapText="1"/>
    </xf>
    <xf numFmtId="0" fontId="2" fillId="0" borderId="1" xfId="49" applyFont="1" applyFill="1" applyBorder="1" applyAlignment="1">
      <alignment horizontal="justify" vertical="center"/>
    </xf>
    <xf numFmtId="0" fontId="6" fillId="0" borderId="1" xfId="0" applyFont="1" applyFill="1" applyBorder="1" applyAlignment="1">
      <alignment horizontal="center" vertical="center" wrapText="1"/>
    </xf>
    <xf numFmtId="0" fontId="3" fillId="0" borderId="1" xfId="51"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支出绩效评价参考指标一览表 "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30"/>
  <sheetViews>
    <sheetView tabSelected="1" workbookViewId="0">
      <pane xSplit="2" ySplit="2" topLeftCell="C18" activePane="bottomRight" state="frozen"/>
      <selection/>
      <selection pane="topRight"/>
      <selection pane="bottomLeft"/>
      <selection pane="bottomRight" activeCell="B2" sqref="B2:I30"/>
    </sheetView>
  </sheetViews>
  <sheetFormatPr defaultColWidth="10" defaultRowHeight="17.6"/>
  <cols>
    <col min="1" max="1" width="10" style="1" hidden="1" customWidth="1"/>
    <col min="2" max="2" width="8" style="2" customWidth="1"/>
    <col min="3" max="3" width="4.76785714285714" style="2" customWidth="1"/>
    <col min="4" max="4" width="9.96428571428571" style="4" customWidth="1"/>
    <col min="5" max="5" width="4" style="5" customWidth="1"/>
    <col min="6" max="6" width="33.5357142857143" style="1" customWidth="1"/>
    <col min="7" max="7" width="43.75" style="1" customWidth="1"/>
    <col min="8" max="8" width="35.1160714285714" style="6" customWidth="1"/>
    <col min="9" max="9" width="5.05357142857143" style="7" customWidth="1"/>
    <col min="10" max="10" width="7.32142857142857" style="8" customWidth="1"/>
    <col min="11" max="16384" width="10" style="1"/>
  </cols>
  <sheetData>
    <row r="1" s="1" customFormat="1" ht="23.2" spans="2:10">
      <c r="B1" s="9" t="s">
        <v>0</v>
      </c>
      <c r="C1" s="9"/>
      <c r="D1" s="10"/>
      <c r="E1" s="9"/>
      <c r="F1" s="9"/>
      <c r="G1" s="9"/>
      <c r="H1" s="22"/>
      <c r="I1" s="9"/>
      <c r="J1" s="8"/>
    </row>
    <row r="2" s="2" customFormat="1" ht="28" spans="2:10">
      <c r="B2" s="11" t="s">
        <v>1</v>
      </c>
      <c r="C2" s="11"/>
      <c r="D2" s="12"/>
      <c r="E2" s="15" t="s">
        <v>2</v>
      </c>
      <c r="F2" s="11" t="s">
        <v>3</v>
      </c>
      <c r="G2" s="11" t="s">
        <v>4</v>
      </c>
      <c r="H2" s="11" t="s">
        <v>5</v>
      </c>
      <c r="I2" s="11" t="s">
        <v>6</v>
      </c>
      <c r="J2" s="11" t="s">
        <v>7</v>
      </c>
    </row>
    <row r="3" s="1" customFormat="1" ht="109" spans="2:10">
      <c r="B3" s="13" t="s">
        <v>8</v>
      </c>
      <c r="C3" s="13" t="s">
        <v>9</v>
      </c>
      <c r="D3" s="14" t="s">
        <v>10</v>
      </c>
      <c r="E3" s="23">
        <v>3</v>
      </c>
      <c r="F3" s="24" t="s">
        <v>11</v>
      </c>
      <c r="G3" s="24" t="s">
        <v>12</v>
      </c>
      <c r="H3" s="13" t="s">
        <v>13</v>
      </c>
      <c r="I3" s="16">
        <v>3</v>
      </c>
      <c r="J3" s="20">
        <f>E3-I3</f>
        <v>0</v>
      </c>
    </row>
    <row r="4" s="1" customFormat="1" ht="55" spans="2:10">
      <c r="B4" s="13"/>
      <c r="C4" s="13" t="s">
        <v>14</v>
      </c>
      <c r="D4" s="14" t="s">
        <v>15</v>
      </c>
      <c r="E4" s="23">
        <v>3</v>
      </c>
      <c r="F4" s="24" t="s">
        <v>16</v>
      </c>
      <c r="G4" s="24" t="s">
        <v>17</v>
      </c>
      <c r="H4" s="13" t="s">
        <v>18</v>
      </c>
      <c r="I4" s="16">
        <v>3</v>
      </c>
      <c r="J4" s="20">
        <f t="shared" ref="J4:J24" si="0">E4-I4</f>
        <v>0</v>
      </c>
    </row>
    <row r="5" s="1" customFormat="1" ht="68" spans="2:10">
      <c r="B5" s="13"/>
      <c r="C5" s="13"/>
      <c r="D5" s="14" t="s">
        <v>19</v>
      </c>
      <c r="E5" s="23">
        <v>3</v>
      </c>
      <c r="F5" s="24" t="s">
        <v>20</v>
      </c>
      <c r="G5" s="24" t="s">
        <v>21</v>
      </c>
      <c r="H5" s="25" t="s">
        <v>22</v>
      </c>
      <c r="I5" s="16">
        <v>2</v>
      </c>
      <c r="J5" s="20">
        <f t="shared" si="0"/>
        <v>1</v>
      </c>
    </row>
    <row r="6" s="1" customFormat="1" ht="55" spans="2:10">
      <c r="B6" s="13"/>
      <c r="C6" s="13"/>
      <c r="D6" s="14" t="s">
        <v>23</v>
      </c>
      <c r="E6" s="23">
        <v>3</v>
      </c>
      <c r="F6" s="24" t="s">
        <v>24</v>
      </c>
      <c r="G6" s="24" t="s">
        <v>25</v>
      </c>
      <c r="H6" s="13" t="s">
        <v>26</v>
      </c>
      <c r="I6" s="16">
        <v>3</v>
      </c>
      <c r="J6" s="20">
        <f t="shared" si="0"/>
        <v>0</v>
      </c>
    </row>
    <row r="7" s="1" customFormat="1" ht="68" spans="2:10">
      <c r="B7" s="13"/>
      <c r="C7" s="13" t="s">
        <v>27</v>
      </c>
      <c r="D7" s="14" t="s">
        <v>28</v>
      </c>
      <c r="E7" s="23">
        <v>4</v>
      </c>
      <c r="F7" s="24" t="s">
        <v>29</v>
      </c>
      <c r="G7" s="24" t="s">
        <v>30</v>
      </c>
      <c r="H7" s="13" t="s">
        <v>31</v>
      </c>
      <c r="I7" s="16">
        <v>4</v>
      </c>
      <c r="J7" s="20">
        <f t="shared" si="0"/>
        <v>0</v>
      </c>
    </row>
    <row r="8" s="1" customFormat="1" ht="41" spans="2:10">
      <c r="B8" s="13"/>
      <c r="C8" s="13"/>
      <c r="D8" s="14" t="s">
        <v>32</v>
      </c>
      <c r="E8" s="23">
        <v>4</v>
      </c>
      <c r="F8" s="24" t="s">
        <v>33</v>
      </c>
      <c r="G8" s="24" t="s">
        <v>34</v>
      </c>
      <c r="H8" s="13" t="s">
        <v>35</v>
      </c>
      <c r="I8" s="16">
        <v>4</v>
      </c>
      <c r="J8" s="20">
        <f t="shared" si="0"/>
        <v>0</v>
      </c>
    </row>
    <row r="9" s="1" customFormat="1" ht="68" spans="2:10">
      <c r="B9" s="13" t="s">
        <v>36</v>
      </c>
      <c r="C9" s="13" t="s">
        <v>37</v>
      </c>
      <c r="D9" s="14" t="s">
        <v>38</v>
      </c>
      <c r="E9" s="23">
        <v>4</v>
      </c>
      <c r="F9" s="24" t="s">
        <v>39</v>
      </c>
      <c r="G9" s="24" t="s">
        <v>40</v>
      </c>
      <c r="H9" s="13" t="s">
        <v>41</v>
      </c>
      <c r="I9" s="16">
        <v>0</v>
      </c>
      <c r="J9" s="20">
        <f t="shared" si="0"/>
        <v>4</v>
      </c>
    </row>
    <row r="10" s="1" customFormat="1" ht="82" spans="2:10">
      <c r="B10" s="13"/>
      <c r="C10" s="13"/>
      <c r="D10" s="14" t="s">
        <v>42</v>
      </c>
      <c r="E10" s="23">
        <v>4</v>
      </c>
      <c r="F10" s="24" t="s">
        <v>43</v>
      </c>
      <c r="G10" s="24" t="s">
        <v>44</v>
      </c>
      <c r="H10" s="13" t="s">
        <v>45</v>
      </c>
      <c r="I10" s="16">
        <v>0</v>
      </c>
      <c r="J10" s="20">
        <f t="shared" si="0"/>
        <v>4</v>
      </c>
    </row>
    <row r="11" s="1" customFormat="1" ht="82" spans="2:10">
      <c r="B11" s="13"/>
      <c r="C11" s="13"/>
      <c r="D11" s="14" t="s">
        <v>46</v>
      </c>
      <c r="E11" s="23">
        <v>6</v>
      </c>
      <c r="F11" s="24" t="s">
        <v>47</v>
      </c>
      <c r="G11" s="24" t="s">
        <v>48</v>
      </c>
      <c r="H11" s="13" t="s">
        <v>49</v>
      </c>
      <c r="I11" s="16">
        <v>5</v>
      </c>
      <c r="J11" s="20">
        <f t="shared" si="0"/>
        <v>1</v>
      </c>
    </row>
    <row r="12" s="1" customFormat="1" ht="41" spans="2:10">
      <c r="B12" s="13"/>
      <c r="C12" s="13" t="s">
        <v>50</v>
      </c>
      <c r="D12" s="14" t="s">
        <v>51</v>
      </c>
      <c r="E12" s="23">
        <v>2</v>
      </c>
      <c r="F12" s="24" t="s">
        <v>52</v>
      </c>
      <c r="G12" s="24" t="s">
        <v>53</v>
      </c>
      <c r="H12" s="13" t="s">
        <v>51</v>
      </c>
      <c r="I12" s="16">
        <v>2</v>
      </c>
      <c r="J12" s="20">
        <f t="shared" si="0"/>
        <v>0</v>
      </c>
    </row>
    <row r="13" s="1" customFormat="1" ht="82" spans="2:10">
      <c r="B13" s="13"/>
      <c r="C13" s="13"/>
      <c r="D13" s="14" t="s">
        <v>54</v>
      </c>
      <c r="E13" s="23">
        <v>4</v>
      </c>
      <c r="F13" s="24" t="s">
        <v>55</v>
      </c>
      <c r="G13" s="24" t="s">
        <v>56</v>
      </c>
      <c r="H13" s="13" t="s">
        <v>57</v>
      </c>
      <c r="I13" s="16">
        <v>3</v>
      </c>
      <c r="J13" s="20">
        <f t="shared" si="0"/>
        <v>1</v>
      </c>
    </row>
    <row r="14" s="1" customFormat="1" ht="55" spans="2:10">
      <c r="B14" s="13"/>
      <c r="C14" s="13"/>
      <c r="D14" s="14" t="s">
        <v>58</v>
      </c>
      <c r="E14" s="23">
        <v>1</v>
      </c>
      <c r="F14" s="24" t="s">
        <v>59</v>
      </c>
      <c r="G14" s="24" t="s">
        <v>60</v>
      </c>
      <c r="H14" s="13" t="s">
        <v>61</v>
      </c>
      <c r="I14" s="16">
        <v>0.5</v>
      </c>
      <c r="J14" s="20">
        <f t="shared" si="0"/>
        <v>0.5</v>
      </c>
    </row>
    <row r="15" s="1" customFormat="1" ht="28" spans="2:10">
      <c r="B15" s="13"/>
      <c r="C15" s="13"/>
      <c r="D15" s="14" t="s">
        <v>62</v>
      </c>
      <c r="E15" s="23">
        <v>2</v>
      </c>
      <c r="F15" s="24" t="s">
        <v>63</v>
      </c>
      <c r="G15" s="24" t="s">
        <v>64</v>
      </c>
      <c r="H15" s="15" t="s">
        <v>65</v>
      </c>
      <c r="I15" s="16">
        <v>1</v>
      </c>
      <c r="J15" s="20">
        <f t="shared" si="0"/>
        <v>1</v>
      </c>
    </row>
    <row r="16" s="1" customFormat="1" ht="28" spans="2:10">
      <c r="B16" s="13"/>
      <c r="C16" s="13"/>
      <c r="D16" s="14" t="s">
        <v>66</v>
      </c>
      <c r="E16" s="23">
        <v>2</v>
      </c>
      <c r="F16" s="24" t="s">
        <v>67</v>
      </c>
      <c r="G16" s="24" t="s">
        <v>68</v>
      </c>
      <c r="H16" s="13" t="s">
        <v>67</v>
      </c>
      <c r="I16" s="16">
        <v>2</v>
      </c>
      <c r="J16" s="20">
        <f t="shared" si="0"/>
        <v>0</v>
      </c>
    </row>
    <row r="17" s="3" customFormat="1" ht="82" spans="2:10">
      <c r="B17" s="13" t="s">
        <v>69</v>
      </c>
      <c r="C17" s="13" t="s">
        <v>70</v>
      </c>
      <c r="D17" s="15" t="s">
        <v>71</v>
      </c>
      <c r="E17" s="15">
        <v>5</v>
      </c>
      <c r="F17" s="21" t="s">
        <v>72</v>
      </c>
      <c r="G17" s="21" t="s">
        <v>73</v>
      </c>
      <c r="H17" s="25" t="s">
        <v>74</v>
      </c>
      <c r="I17" s="16">
        <v>5</v>
      </c>
      <c r="J17" s="20">
        <f t="shared" si="0"/>
        <v>0</v>
      </c>
    </row>
    <row r="18" s="3" customFormat="1" ht="14" spans="2:10">
      <c r="B18" s="13"/>
      <c r="C18" s="13"/>
      <c r="D18" s="16" t="s">
        <v>75</v>
      </c>
      <c r="E18" s="15">
        <v>5</v>
      </c>
      <c r="F18" s="26" t="s">
        <v>76</v>
      </c>
      <c r="G18" s="26" t="s">
        <v>77</v>
      </c>
      <c r="H18" s="25" t="s">
        <v>78</v>
      </c>
      <c r="I18" s="16">
        <v>5</v>
      </c>
      <c r="J18" s="20">
        <f t="shared" si="0"/>
        <v>0</v>
      </c>
    </row>
    <row r="19" s="3" customFormat="1" ht="41" spans="2:10">
      <c r="B19" s="13"/>
      <c r="C19" s="13" t="s">
        <v>79</v>
      </c>
      <c r="D19" s="15" t="s">
        <v>80</v>
      </c>
      <c r="E19" s="15">
        <v>5</v>
      </c>
      <c r="F19" s="21" t="s">
        <v>81</v>
      </c>
      <c r="G19" s="21" t="s">
        <v>82</v>
      </c>
      <c r="H19" s="25" t="s">
        <v>83</v>
      </c>
      <c r="I19" s="16">
        <v>5</v>
      </c>
      <c r="J19" s="20">
        <f t="shared" si="0"/>
        <v>0</v>
      </c>
    </row>
    <row r="20" s="3" customFormat="1" ht="28" spans="2:10">
      <c r="B20" s="13"/>
      <c r="C20" s="13"/>
      <c r="D20" s="15" t="s">
        <v>84</v>
      </c>
      <c r="E20" s="15">
        <v>4</v>
      </c>
      <c r="F20" s="21" t="s">
        <v>85</v>
      </c>
      <c r="G20" s="21" t="s">
        <v>86</v>
      </c>
      <c r="H20" s="25" t="s">
        <v>87</v>
      </c>
      <c r="I20" s="16">
        <v>4</v>
      </c>
      <c r="J20" s="20">
        <f t="shared" si="0"/>
        <v>0</v>
      </c>
    </row>
    <row r="21" s="1" customFormat="1" ht="28" spans="2:10">
      <c r="B21" s="13"/>
      <c r="C21" s="13"/>
      <c r="D21" s="15" t="s">
        <v>88</v>
      </c>
      <c r="E21" s="15">
        <v>4</v>
      </c>
      <c r="F21" s="21" t="s">
        <v>89</v>
      </c>
      <c r="G21" s="21" t="s">
        <v>90</v>
      </c>
      <c r="H21" s="25" t="s">
        <v>91</v>
      </c>
      <c r="I21" s="16">
        <v>4</v>
      </c>
      <c r="J21" s="20">
        <f t="shared" si="0"/>
        <v>0</v>
      </c>
    </row>
    <row r="22" s="1" customFormat="1" ht="68" spans="2:10">
      <c r="B22" s="13"/>
      <c r="C22" s="13" t="s">
        <v>92</v>
      </c>
      <c r="D22" s="15" t="s">
        <v>93</v>
      </c>
      <c r="E22" s="15">
        <v>5</v>
      </c>
      <c r="F22" s="21" t="s">
        <v>94</v>
      </c>
      <c r="G22" s="21" t="s">
        <v>95</v>
      </c>
      <c r="H22" s="16" t="s">
        <v>96</v>
      </c>
      <c r="I22" s="16">
        <v>3</v>
      </c>
      <c r="J22" s="20">
        <f t="shared" si="0"/>
        <v>2</v>
      </c>
    </row>
    <row r="23" s="1" customFormat="1" ht="28" spans="2:10">
      <c r="B23" s="13"/>
      <c r="C23" s="13"/>
      <c r="D23" s="15" t="s">
        <v>97</v>
      </c>
      <c r="E23" s="15">
        <v>2</v>
      </c>
      <c r="F23" s="26" t="s">
        <v>98</v>
      </c>
      <c r="G23" s="26" t="s">
        <v>99</v>
      </c>
      <c r="H23" s="27" t="s">
        <v>100</v>
      </c>
      <c r="I23" s="16">
        <v>0</v>
      </c>
      <c r="J23" s="20">
        <f t="shared" si="0"/>
        <v>2</v>
      </c>
    </row>
    <row r="24" s="1" customFormat="1" ht="28" spans="2:10">
      <c r="B24" s="13" t="s">
        <v>101</v>
      </c>
      <c r="C24" s="13" t="s">
        <v>102</v>
      </c>
      <c r="D24" s="16" t="s">
        <v>103</v>
      </c>
      <c r="E24" s="15">
        <v>3</v>
      </c>
      <c r="F24" s="21" t="s">
        <v>104</v>
      </c>
      <c r="G24" s="21" t="s">
        <v>105</v>
      </c>
      <c r="H24" s="25" t="s">
        <v>106</v>
      </c>
      <c r="I24" s="16">
        <v>3</v>
      </c>
      <c r="J24" s="20">
        <f t="shared" ref="J24:J30" si="1">E24-I24</f>
        <v>0</v>
      </c>
    </row>
    <row r="25" s="1" customFormat="1" ht="28" spans="2:10">
      <c r="B25" s="13"/>
      <c r="C25" s="13"/>
      <c r="D25" s="16" t="s">
        <v>107</v>
      </c>
      <c r="E25" s="15">
        <v>3</v>
      </c>
      <c r="F25" s="21" t="s">
        <v>108</v>
      </c>
      <c r="G25" s="21" t="s">
        <v>105</v>
      </c>
      <c r="H25" s="25" t="s">
        <v>106</v>
      </c>
      <c r="I25" s="16">
        <v>3</v>
      </c>
      <c r="J25" s="20">
        <f t="shared" si="1"/>
        <v>0</v>
      </c>
    </row>
    <row r="26" s="1" customFormat="1" ht="28" spans="2:10">
      <c r="B26" s="13"/>
      <c r="C26" s="17" t="s">
        <v>109</v>
      </c>
      <c r="D26" s="16" t="s">
        <v>110</v>
      </c>
      <c r="E26" s="15">
        <v>3</v>
      </c>
      <c r="F26" s="26" t="s">
        <v>111</v>
      </c>
      <c r="G26" s="21" t="s">
        <v>105</v>
      </c>
      <c r="H26" s="25" t="s">
        <v>106</v>
      </c>
      <c r="I26" s="16">
        <v>3</v>
      </c>
      <c r="J26" s="20">
        <f t="shared" si="1"/>
        <v>0</v>
      </c>
    </row>
    <row r="27" s="1" customFormat="1" spans="2:10">
      <c r="B27" s="13"/>
      <c r="C27" s="18"/>
      <c r="D27" s="16" t="s">
        <v>112</v>
      </c>
      <c r="E27" s="15">
        <v>4</v>
      </c>
      <c r="F27" s="26" t="s">
        <v>113</v>
      </c>
      <c r="G27" s="21" t="s">
        <v>114</v>
      </c>
      <c r="H27" s="25" t="s">
        <v>106</v>
      </c>
      <c r="I27" s="16">
        <v>4</v>
      </c>
      <c r="J27" s="20">
        <f t="shared" si="1"/>
        <v>0</v>
      </c>
    </row>
    <row r="28" s="1" customFormat="1" ht="28" spans="2:10">
      <c r="B28" s="13"/>
      <c r="C28" s="19"/>
      <c r="D28" s="16" t="s">
        <v>115</v>
      </c>
      <c r="E28" s="15">
        <v>4</v>
      </c>
      <c r="F28" s="26" t="s">
        <v>116</v>
      </c>
      <c r="G28" s="21" t="s">
        <v>114</v>
      </c>
      <c r="H28" s="25" t="s">
        <v>106</v>
      </c>
      <c r="I28" s="16">
        <v>4</v>
      </c>
      <c r="J28" s="20">
        <f t="shared" si="1"/>
        <v>0</v>
      </c>
    </row>
    <row r="29" s="1" customFormat="1" ht="28" spans="2:10">
      <c r="B29" s="13"/>
      <c r="C29" s="13" t="s">
        <v>117</v>
      </c>
      <c r="D29" s="20" t="s">
        <v>118</v>
      </c>
      <c r="E29" s="15">
        <v>8</v>
      </c>
      <c r="F29" s="26" t="s">
        <v>119</v>
      </c>
      <c r="G29" s="28" t="s">
        <v>120</v>
      </c>
      <c r="H29" s="29" t="s">
        <v>121</v>
      </c>
      <c r="I29" s="16">
        <v>8</v>
      </c>
      <c r="J29" s="20">
        <f t="shared" si="1"/>
        <v>0</v>
      </c>
    </row>
    <row r="30" s="1" customFormat="1" spans="2:10">
      <c r="B30" s="15" t="s">
        <v>122</v>
      </c>
      <c r="C30" s="15"/>
      <c r="D30" s="21"/>
      <c r="E30" s="30">
        <f>SUM(E3:E29)</f>
        <v>100</v>
      </c>
      <c r="F30" s="15"/>
      <c r="G30" s="15"/>
      <c r="H30" s="15"/>
      <c r="I30" s="15">
        <f>SUM(I2:I29)</f>
        <v>83.5</v>
      </c>
      <c r="J30" s="20">
        <f t="shared" si="1"/>
        <v>16.5</v>
      </c>
    </row>
  </sheetData>
  <mergeCells count="17">
    <mergeCell ref="B1:I1"/>
    <mergeCell ref="B2:D2"/>
    <mergeCell ref="B30:C30"/>
    <mergeCell ref="B3:B8"/>
    <mergeCell ref="B9:B16"/>
    <mergeCell ref="B17:B23"/>
    <mergeCell ref="B24:B29"/>
    <mergeCell ref="C4:C6"/>
    <mergeCell ref="C7:C8"/>
    <mergeCell ref="C9:C11"/>
    <mergeCell ref="C12:C13"/>
    <mergeCell ref="C14:C16"/>
    <mergeCell ref="C17:C18"/>
    <mergeCell ref="C19:C21"/>
    <mergeCell ref="C22:C23"/>
    <mergeCell ref="C24:C25"/>
    <mergeCell ref="C26:C28"/>
  </mergeCells>
  <printOptions horizontalCentered="1" gridLines="1"/>
  <pageMargins left="0.0784722222222222" right="0.118055555555556" top="0.354166666666667" bottom="0.393055555555556" header="0.156944444444444" footer="0.11805555555555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Keke</dc:creator>
  <cp:lastModifiedBy>超级会员</cp:lastModifiedBy>
  <dcterms:created xsi:type="dcterms:W3CDTF">2015-06-09T02:19:00Z</dcterms:created>
  <dcterms:modified xsi:type="dcterms:W3CDTF">2023-12-12T15:54:16Z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2052-6.4.0.8550</vt:lpwstr>
  </property>
  <property fmtid="{D5CDD505-2E9C-101B-9397-08002B2CF9AE}" pid="3" name="ICV">
    <vt:lpwstr>F52BF4C9C2397383CEE32C65AF26A1B2_43</vt:lpwstr>
  </property>
</Properties>
</file>