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墓位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<sst xmlns="http://schemas.openxmlformats.org/spreadsheetml/2006/main" count="56" uniqueCount="49">
  <si>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表14：                                           常宁市殡仪馆墓位区域明细成本调查表</t>
  </si>
  <si>
    <t>单位：元</t>
  </si>
  <si>
    <t>区域</t>
  </si>
  <si>
    <t>墓位名称</t>
  </si>
  <si>
    <t>排数</t>
  </si>
  <si>
    <t>墓位数 量（座）</t>
  </si>
  <si>
    <t>墓碑石材</t>
  </si>
  <si>
    <t>墓碑配饰</t>
  </si>
  <si>
    <t>墓座安装材料费</t>
  </si>
  <si>
    <t>墓座安装人工费</t>
  </si>
  <si>
    <t>碑文撰写</t>
  </si>
  <si>
    <t>公共建设分摊</t>
  </si>
  <si>
    <t>土地成本</t>
  </si>
  <si>
    <t>小计</t>
  </si>
  <si>
    <t>销售费用按总成本的10%计提</t>
  </si>
  <si>
    <t>单位墓位成本</t>
  </si>
  <si>
    <t>核减数</t>
  </si>
  <si>
    <t>核增数</t>
  </si>
  <si>
    <t>核定单位墓位成本</t>
  </si>
  <si>
    <t>说明</t>
  </si>
  <si>
    <t>银</t>
  </si>
  <si>
    <t>银福新区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</si>
  <si>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、经实地考察，草坪墓墓碑没有配饰，在此，草坪墓墓碑配饰成本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宋体"/>
        <charset val="134"/>
      </rPr>
      <t>元予以核减。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、经市场调查，墓座安装材料及人工费在其申报价格一半左右，核减两项费用的</t>
    </r>
    <r>
      <rPr>
        <sz val="12"/>
        <color theme="1"/>
        <rFont val="Times New Roman"/>
        <charset val="134"/>
      </rPr>
      <t>50%</t>
    </r>
    <r>
      <rPr>
        <sz val="12"/>
        <color theme="1"/>
        <rFont val="宋体"/>
        <charset val="134"/>
      </rPr>
      <t>。由于落葬服务单独有收费项目，其成本包括部分材料与人工费，在此不再计入墓位成本，应核减落葬服务成本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宋体"/>
        <charset val="134"/>
      </rPr>
      <t>元。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、核增金福新区公共建设平均分摊成本</t>
    </r>
    <r>
      <rPr>
        <sz val="12"/>
        <color theme="1"/>
        <rFont val="Times New Roman"/>
        <charset val="134"/>
      </rPr>
      <t>20%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、核增金福新区土地成本</t>
    </r>
    <r>
      <rPr>
        <sz val="12"/>
        <color theme="1"/>
        <rFont val="Times New Roman"/>
        <charset val="134"/>
      </rPr>
      <t>133</t>
    </r>
    <r>
      <rPr>
        <sz val="12"/>
        <color theme="1"/>
        <rFont val="宋体"/>
        <charset val="134"/>
      </rPr>
      <t>元。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、以上核算在单位成本中调整。</t>
    </r>
  </si>
  <si>
    <t>福</t>
  </si>
  <si>
    <t>宝临福位</t>
  </si>
  <si>
    <t>区</t>
  </si>
  <si>
    <t>宝来福位</t>
  </si>
  <si>
    <t>宝进福位</t>
  </si>
  <si>
    <t>宝聚福位</t>
  </si>
  <si>
    <t>金</t>
  </si>
  <si>
    <t>如意福位</t>
  </si>
  <si>
    <t>福缘宝座</t>
  </si>
  <si>
    <t>福恩宝座</t>
  </si>
  <si>
    <t>福祥宝座</t>
  </si>
  <si>
    <t>福安宝座</t>
  </si>
  <si>
    <t>福旺宝座</t>
  </si>
  <si>
    <t>福寿宝座</t>
  </si>
  <si>
    <t>福鸿宝座</t>
  </si>
  <si>
    <t>宝</t>
  </si>
  <si>
    <t>福祉宝座</t>
  </si>
  <si>
    <t>福禄宝座</t>
  </si>
  <si>
    <t>福禧宝座</t>
  </si>
  <si>
    <t>金福新区</t>
  </si>
  <si>
    <t>艺术墓</t>
  </si>
  <si>
    <t>草坪墓</t>
  </si>
  <si>
    <t>金福</t>
  </si>
  <si>
    <t>北区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</si>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</sst>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7" xfId="0" applyFont="1" applyBorder="1">
      <alignment vertical="center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 indent="6"/>
    </xf>
    <xf numFmtId="0" fontId="6" fillId="0" borderId="0" xfId="0" applyFont="1" applyAlignment="1">
      <alignment horizontal="justify" vertical="center" wrapText="1" indent="12"/>
    </xf>
    <xf numFmtId="0" fontId="7" fillId="0" borderId="0" xfId="0" applyFont="1" applyAlignment="1">
      <alignment horizontal="justify" vertical="center" wrapText="1" indent="2"/>
    </xf>
    <xf numFmtId="0" fontId="4" fillId="0" borderId="2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tabSelected="1" zoomScaleSheetLayoutView="60" topLeftCell="A10" workbookViewId="0">
      <selection activeCell="J6" sqref="J6"/>
    </sheetView>
  </sheetViews>
  <sheetFormatPr defaultColWidth="9" defaultRowHeight="13.5"/>
  <cols>
    <col min="1" max="1" width="8.625" customWidth="1"/>
    <col min="2" max="2" width="11.5" customWidth="1"/>
    <col min="3" max="3" width="4.875" customWidth="1"/>
    <col min="4" max="4" width="7.375" customWidth="1"/>
    <col min="5" max="5" width="7.625" customWidth="1"/>
    <col min="6" max="6" width="7.125" customWidth="1"/>
    <col min="7" max="7" width="7.75" customWidth="1"/>
    <col min="8" max="8" width="8.25" customWidth="1"/>
    <col min="9" max="9" width="8" customWidth="1"/>
    <col min="10" max="10" width="8.75" customWidth="1"/>
    <col min="11" max="11" width="9.25" customWidth="1"/>
    <col min="12" max="12" width="9.625" customWidth="1"/>
    <col min="13" max="13" width="9.75" customWidth="1"/>
    <col min="14" max="15" width="9.375" customWidth="1"/>
    <col min="16" max="17" width="9.875" customWidth="1"/>
    <col min="18" max="18" width="15.875" customWidth="1"/>
  </cols>
  <sheetData>
    <row r="1" ht="21" customHeight="1" spans="1:18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6.25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 t="s">
        <v>1</v>
      </c>
      <c r="R2" s="4"/>
    </row>
    <row r="3" ht="26.25" customHeight="1" spans="1:18">
      <c r="A3" s="5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9" t="s">
        <v>7</v>
      </c>
      <c r="G3" s="5" t="s">
        <v>8</v>
      </c>
      <c r="H3" s="6" t="s">
        <v>9</v>
      </c>
      <c r="I3" s="7" t="s">
        <v>10</v>
      </c>
      <c r="J3" s="23" t="s">
        <v>11</v>
      </c>
      <c r="K3" s="23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</row>
    <row r="4" spans="1:18">
      <c r="A4" s="10"/>
      <c r="B4" s="11"/>
      <c r="C4" s="7"/>
      <c r="D4" s="8"/>
      <c r="E4" s="11"/>
      <c r="F4" s="9"/>
      <c r="G4" s="10"/>
      <c r="H4" s="11"/>
      <c r="I4" s="7"/>
      <c r="J4" s="16"/>
      <c r="K4" s="16"/>
      <c r="L4" s="11"/>
      <c r="M4" s="11"/>
      <c r="N4" s="11"/>
      <c r="O4" s="11"/>
      <c r="P4" s="11"/>
      <c r="Q4" s="11"/>
      <c r="R4" s="11"/>
    </row>
    <row r="5" spans="1:18">
      <c r="A5" s="10"/>
      <c r="B5" s="12"/>
      <c r="C5" s="7"/>
      <c r="D5" s="8"/>
      <c r="E5" s="12"/>
      <c r="F5" s="9"/>
      <c r="G5" s="13"/>
      <c r="H5" s="12"/>
      <c r="I5" s="7"/>
      <c r="J5" s="16"/>
      <c r="K5" s="16"/>
      <c r="L5" s="12"/>
      <c r="M5" s="12"/>
      <c r="N5" s="12"/>
      <c r="O5" s="12"/>
      <c r="P5" s="12"/>
      <c r="Q5" s="12"/>
      <c r="R5" s="12"/>
    </row>
    <row r="6" ht="18" customHeight="1" spans="1:18">
      <c r="A6" s="14" t="s">
        <v>20</v>
      </c>
      <c r="B6" s="15" t="s">
        <v>21</v>
      </c>
      <c r="C6" s="16">
        <v>5</v>
      </c>
      <c r="D6" s="16">
        <v>175</v>
      </c>
      <c r="E6" s="17">
        <v>2480</v>
      </c>
      <c r="F6" s="16">
        <v>200</v>
      </c>
      <c r="G6" s="17">
        <v>800</v>
      </c>
      <c r="H6" s="17">
        <v>600</v>
      </c>
      <c r="I6" s="16">
        <v>260</v>
      </c>
      <c r="J6" s="16">
        <v>6685</v>
      </c>
      <c r="K6" s="16">
        <v>133</v>
      </c>
      <c r="L6" s="16">
        <v>11158</v>
      </c>
      <c r="M6" s="16">
        <v>1115</v>
      </c>
      <c r="N6" s="16">
        <v>12273</v>
      </c>
      <c r="O6" s="16">
        <v>-1000</v>
      </c>
      <c r="P6" s="16"/>
      <c r="Q6" s="16">
        <f t="shared" ref="Q6:Q23" si="0">SUM(N6:O6)</f>
        <v>11273</v>
      </c>
      <c r="R6" s="27" t="s">
        <v>22</v>
      </c>
    </row>
    <row r="7" ht="18" customHeight="1" spans="1:18">
      <c r="A7" s="18" t="s">
        <v>23</v>
      </c>
      <c r="B7" s="19" t="s">
        <v>24</v>
      </c>
      <c r="C7" s="16">
        <v>5</v>
      </c>
      <c r="D7" s="16">
        <v>110</v>
      </c>
      <c r="E7" s="16">
        <v>2450</v>
      </c>
      <c r="F7" s="16">
        <v>200</v>
      </c>
      <c r="G7" s="16">
        <v>1305</v>
      </c>
      <c r="H7" s="16">
        <v>1200</v>
      </c>
      <c r="I7" s="16">
        <v>570</v>
      </c>
      <c r="J7" s="16">
        <v>6685</v>
      </c>
      <c r="K7" s="16">
        <v>133</v>
      </c>
      <c r="L7" s="16">
        <v>12543</v>
      </c>
      <c r="M7" s="16">
        <v>1254</v>
      </c>
      <c r="N7" s="16">
        <v>13797</v>
      </c>
      <c r="O7" s="16">
        <v>-1552.5</v>
      </c>
      <c r="P7" s="16"/>
      <c r="Q7" s="16">
        <f t="shared" si="0"/>
        <v>12244.5</v>
      </c>
      <c r="R7" s="28"/>
    </row>
    <row r="8" ht="18" customHeight="1" spans="1:18">
      <c r="A8" s="18" t="s">
        <v>25</v>
      </c>
      <c r="B8" s="19" t="s">
        <v>26</v>
      </c>
      <c r="C8" s="16">
        <v>5</v>
      </c>
      <c r="D8" s="16">
        <v>99</v>
      </c>
      <c r="E8" s="16">
        <v>3250</v>
      </c>
      <c r="F8" s="16">
        <v>200</v>
      </c>
      <c r="G8" s="16">
        <v>1305</v>
      </c>
      <c r="H8" s="16">
        <v>1341</v>
      </c>
      <c r="I8" s="16">
        <v>570</v>
      </c>
      <c r="J8" s="16">
        <v>6685</v>
      </c>
      <c r="K8" s="16">
        <v>133</v>
      </c>
      <c r="L8" s="16">
        <v>13484</v>
      </c>
      <c r="M8" s="16">
        <v>1348</v>
      </c>
      <c r="N8" s="16">
        <v>14832</v>
      </c>
      <c r="O8" s="16">
        <v>-1623</v>
      </c>
      <c r="P8" s="16"/>
      <c r="Q8" s="16">
        <f t="shared" si="0"/>
        <v>13209</v>
      </c>
      <c r="R8" s="28"/>
    </row>
    <row r="9" ht="18" customHeight="1" spans="1:18">
      <c r="A9" s="20"/>
      <c r="B9" s="19" t="s">
        <v>27</v>
      </c>
      <c r="C9" s="16">
        <v>5</v>
      </c>
      <c r="D9" s="16">
        <v>90</v>
      </c>
      <c r="E9" s="16">
        <v>4080</v>
      </c>
      <c r="F9" s="16">
        <v>200</v>
      </c>
      <c r="G9" s="16">
        <v>1305</v>
      </c>
      <c r="H9" s="16">
        <v>1341</v>
      </c>
      <c r="I9" s="16">
        <v>570</v>
      </c>
      <c r="J9" s="16">
        <v>6685</v>
      </c>
      <c r="K9" s="16">
        <v>133</v>
      </c>
      <c r="L9" s="16">
        <v>14314</v>
      </c>
      <c r="M9" s="16">
        <v>1431</v>
      </c>
      <c r="N9" s="16">
        <v>15745</v>
      </c>
      <c r="O9" s="16">
        <v>-1623</v>
      </c>
      <c r="P9" s="16"/>
      <c r="Q9" s="16">
        <f t="shared" si="0"/>
        <v>14122</v>
      </c>
      <c r="R9" s="28"/>
    </row>
    <row r="10" ht="18" customHeight="1" spans="1:18">
      <c r="A10" s="20"/>
      <c r="B10" s="19" t="s">
        <v>28</v>
      </c>
      <c r="C10" s="16">
        <v>5</v>
      </c>
      <c r="D10" s="16">
        <v>90</v>
      </c>
      <c r="E10" s="16">
        <v>5200</v>
      </c>
      <c r="F10" s="16">
        <v>200</v>
      </c>
      <c r="G10" s="16">
        <v>1400</v>
      </c>
      <c r="H10" s="16">
        <v>2000</v>
      </c>
      <c r="I10" s="16">
        <v>570</v>
      </c>
      <c r="J10" s="16">
        <v>6685</v>
      </c>
      <c r="K10" s="16">
        <v>133</v>
      </c>
      <c r="L10" s="16">
        <v>16188</v>
      </c>
      <c r="M10" s="16">
        <v>1618</v>
      </c>
      <c r="N10" s="16">
        <v>17806</v>
      </c>
      <c r="O10" s="16">
        <v>-2000</v>
      </c>
      <c r="P10" s="16"/>
      <c r="Q10" s="16">
        <f t="shared" si="0"/>
        <v>15806</v>
      </c>
      <c r="R10" s="28"/>
    </row>
    <row r="11" ht="18" customHeight="1" spans="1:18">
      <c r="A11" s="20"/>
      <c r="B11" s="19" t="s">
        <v>28</v>
      </c>
      <c r="C11" s="16">
        <v>10</v>
      </c>
      <c r="D11" s="16">
        <v>220</v>
      </c>
      <c r="E11" s="16">
        <v>5200</v>
      </c>
      <c r="F11" s="16">
        <v>200</v>
      </c>
      <c r="G11" s="16">
        <v>1400</v>
      </c>
      <c r="H11" s="16">
        <v>2000</v>
      </c>
      <c r="I11" s="16">
        <v>570</v>
      </c>
      <c r="J11" s="16">
        <v>6685</v>
      </c>
      <c r="K11" s="16">
        <v>133</v>
      </c>
      <c r="L11" s="16">
        <v>16188</v>
      </c>
      <c r="M11" s="16">
        <v>1618</v>
      </c>
      <c r="N11" s="16">
        <v>17806</v>
      </c>
      <c r="O11" s="16">
        <v>-2000</v>
      </c>
      <c r="P11" s="16"/>
      <c r="Q11" s="16">
        <f t="shared" si="0"/>
        <v>15806</v>
      </c>
      <c r="R11" s="28"/>
    </row>
    <row r="12" ht="19" customHeight="1" spans="1:18">
      <c r="A12" s="14" t="s">
        <v>29</v>
      </c>
      <c r="B12" s="19" t="s">
        <v>30</v>
      </c>
      <c r="C12" s="16">
        <v>3</v>
      </c>
      <c r="D12" s="16">
        <v>78</v>
      </c>
      <c r="E12" s="16">
        <v>2180</v>
      </c>
      <c r="F12" s="16">
        <v>200</v>
      </c>
      <c r="G12" s="16">
        <v>880</v>
      </c>
      <c r="H12" s="16">
        <v>1000</v>
      </c>
      <c r="I12" s="16">
        <v>570</v>
      </c>
      <c r="J12" s="16">
        <v>6685</v>
      </c>
      <c r="K12" s="16">
        <v>133</v>
      </c>
      <c r="L12" s="16">
        <v>11648</v>
      </c>
      <c r="M12" s="16">
        <v>1165</v>
      </c>
      <c r="N12" s="16">
        <v>12813</v>
      </c>
      <c r="O12" s="16">
        <v>-1240</v>
      </c>
      <c r="P12" s="16"/>
      <c r="Q12" s="16">
        <f t="shared" si="0"/>
        <v>11573</v>
      </c>
      <c r="R12" s="28"/>
    </row>
    <row r="13" ht="20" customHeight="1" spans="1:18">
      <c r="A13" s="18" t="s">
        <v>23</v>
      </c>
      <c r="B13" s="19" t="s">
        <v>31</v>
      </c>
      <c r="C13" s="16">
        <v>5</v>
      </c>
      <c r="D13" s="16">
        <v>110</v>
      </c>
      <c r="E13" s="16">
        <v>2780</v>
      </c>
      <c r="F13" s="16">
        <v>200</v>
      </c>
      <c r="G13" s="16">
        <v>1250</v>
      </c>
      <c r="H13" s="16">
        <v>1260</v>
      </c>
      <c r="I13" s="16">
        <v>570</v>
      </c>
      <c r="J13" s="16">
        <v>6685</v>
      </c>
      <c r="K13" s="16">
        <v>133</v>
      </c>
      <c r="L13" s="16">
        <v>12878</v>
      </c>
      <c r="M13" s="16">
        <v>1288</v>
      </c>
      <c r="N13" s="16">
        <v>14166</v>
      </c>
      <c r="O13" s="16">
        <v>-1555</v>
      </c>
      <c r="P13" s="16"/>
      <c r="Q13" s="16">
        <f t="shared" si="0"/>
        <v>12611</v>
      </c>
      <c r="R13" s="28"/>
    </row>
    <row r="14" ht="20" customHeight="1" spans="1:18">
      <c r="A14" s="18" t="s">
        <v>25</v>
      </c>
      <c r="B14" s="19" t="s">
        <v>32</v>
      </c>
      <c r="C14" s="16">
        <v>5</v>
      </c>
      <c r="D14" s="16">
        <v>110</v>
      </c>
      <c r="E14" s="16">
        <v>3850</v>
      </c>
      <c r="F14" s="16">
        <v>200</v>
      </c>
      <c r="G14" s="16">
        <v>1250</v>
      </c>
      <c r="H14" s="16">
        <v>1260</v>
      </c>
      <c r="I14" s="16">
        <v>570</v>
      </c>
      <c r="J14" s="16">
        <v>6685</v>
      </c>
      <c r="K14" s="16">
        <v>133</v>
      </c>
      <c r="L14" s="16">
        <v>12688</v>
      </c>
      <c r="M14" s="16">
        <v>1268</v>
      </c>
      <c r="N14" s="16">
        <v>13956</v>
      </c>
      <c r="O14" s="16">
        <v>-1555</v>
      </c>
      <c r="P14" s="16"/>
      <c r="Q14" s="16">
        <f t="shared" si="0"/>
        <v>12401</v>
      </c>
      <c r="R14" s="28"/>
    </row>
    <row r="15" ht="21" customHeight="1" spans="1:18">
      <c r="A15" s="20"/>
      <c r="B15" s="19" t="s">
        <v>33</v>
      </c>
      <c r="C15" s="16">
        <v>3</v>
      </c>
      <c r="D15" s="16">
        <v>63</v>
      </c>
      <c r="E15" s="16">
        <v>3350</v>
      </c>
      <c r="F15" s="16">
        <v>200</v>
      </c>
      <c r="G15" s="16">
        <v>1330</v>
      </c>
      <c r="H15" s="16">
        <v>1305</v>
      </c>
      <c r="I15" s="16">
        <v>570</v>
      </c>
      <c r="J15" s="16">
        <v>6685</v>
      </c>
      <c r="K15" s="16">
        <v>133</v>
      </c>
      <c r="L15" s="16">
        <v>13573</v>
      </c>
      <c r="M15" s="16">
        <v>1357</v>
      </c>
      <c r="N15" s="16">
        <v>14930</v>
      </c>
      <c r="O15" s="16">
        <v>-1617.5</v>
      </c>
      <c r="P15" s="16"/>
      <c r="Q15" s="16">
        <f t="shared" si="0"/>
        <v>13312.5</v>
      </c>
      <c r="R15" s="28"/>
    </row>
    <row r="16" ht="21" customHeight="1" spans="1:18">
      <c r="A16" s="20"/>
      <c r="B16" s="19" t="s">
        <v>34</v>
      </c>
      <c r="C16" s="16">
        <v>4</v>
      </c>
      <c r="D16" s="16">
        <v>96</v>
      </c>
      <c r="E16" s="16">
        <v>3840</v>
      </c>
      <c r="F16" s="16">
        <v>200</v>
      </c>
      <c r="G16" s="16">
        <v>1330</v>
      </c>
      <c r="H16" s="16">
        <v>1305</v>
      </c>
      <c r="I16" s="16">
        <v>570</v>
      </c>
      <c r="J16" s="16">
        <v>6685</v>
      </c>
      <c r="K16" s="16">
        <v>133</v>
      </c>
      <c r="L16" s="16">
        <v>14063</v>
      </c>
      <c r="M16" s="16">
        <v>1406</v>
      </c>
      <c r="N16" s="16">
        <v>15469</v>
      </c>
      <c r="O16" s="16">
        <v>-1617.5</v>
      </c>
      <c r="P16" s="16"/>
      <c r="Q16" s="16">
        <f t="shared" si="0"/>
        <v>13851.5</v>
      </c>
      <c r="R16" s="28"/>
    </row>
    <row r="17" ht="21" customHeight="1" spans="1:18">
      <c r="A17" s="20"/>
      <c r="B17" s="19" t="s">
        <v>35</v>
      </c>
      <c r="C17" s="16">
        <v>10</v>
      </c>
      <c r="D17" s="16">
        <v>220</v>
      </c>
      <c r="E17" s="16">
        <v>4800</v>
      </c>
      <c r="F17" s="16">
        <v>200</v>
      </c>
      <c r="G17" s="16">
        <v>1330</v>
      </c>
      <c r="H17" s="16">
        <v>1600</v>
      </c>
      <c r="I17" s="16">
        <v>570</v>
      </c>
      <c r="J17" s="16">
        <v>6685</v>
      </c>
      <c r="K17" s="16">
        <v>133</v>
      </c>
      <c r="L17" s="16">
        <v>15318</v>
      </c>
      <c r="M17" s="16">
        <v>1531</v>
      </c>
      <c r="N17" s="16">
        <v>16849</v>
      </c>
      <c r="O17" s="16">
        <v>-1765</v>
      </c>
      <c r="P17" s="16"/>
      <c r="Q17" s="16">
        <f t="shared" si="0"/>
        <v>15084</v>
      </c>
      <c r="R17" s="28"/>
    </row>
    <row r="18" ht="22" customHeight="1" spans="1:18">
      <c r="A18" s="20"/>
      <c r="B18" s="19" t="s">
        <v>36</v>
      </c>
      <c r="C18" s="16">
        <v>4</v>
      </c>
      <c r="D18" s="16">
        <v>84</v>
      </c>
      <c r="E18" s="16">
        <v>5500</v>
      </c>
      <c r="F18" s="16">
        <v>200</v>
      </c>
      <c r="G18" s="16">
        <v>1330</v>
      </c>
      <c r="H18" s="16">
        <v>1600</v>
      </c>
      <c r="I18" s="16">
        <v>570</v>
      </c>
      <c r="J18" s="16">
        <v>6685</v>
      </c>
      <c r="K18" s="16">
        <v>133</v>
      </c>
      <c r="L18" s="16">
        <v>16018</v>
      </c>
      <c r="M18" s="16">
        <v>1601</v>
      </c>
      <c r="N18" s="16">
        <v>17619</v>
      </c>
      <c r="O18" s="16">
        <v>-1765</v>
      </c>
      <c r="P18" s="16"/>
      <c r="Q18" s="16">
        <f t="shared" si="0"/>
        <v>15854</v>
      </c>
      <c r="R18" s="28"/>
    </row>
    <row r="19" ht="22" customHeight="1" spans="1:18">
      <c r="A19" s="20"/>
      <c r="B19" s="19" t="s">
        <v>37</v>
      </c>
      <c r="C19" s="16">
        <v>3</v>
      </c>
      <c r="D19" s="16">
        <v>71</v>
      </c>
      <c r="E19" s="16">
        <v>6800</v>
      </c>
      <c r="F19" s="16">
        <v>200</v>
      </c>
      <c r="G19" s="16">
        <v>1400</v>
      </c>
      <c r="H19" s="16">
        <v>2000</v>
      </c>
      <c r="I19" s="16">
        <v>570</v>
      </c>
      <c r="J19" s="16">
        <v>6685</v>
      </c>
      <c r="K19" s="16">
        <v>133</v>
      </c>
      <c r="L19" s="16">
        <v>17788</v>
      </c>
      <c r="M19" s="16">
        <v>1778</v>
      </c>
      <c r="N19" s="16">
        <v>19566</v>
      </c>
      <c r="O19" s="16">
        <v>-2000</v>
      </c>
      <c r="P19" s="16"/>
      <c r="Q19" s="16">
        <f t="shared" si="0"/>
        <v>17566</v>
      </c>
      <c r="R19" s="28"/>
    </row>
    <row r="20" ht="21" customHeight="1" spans="1:18">
      <c r="A20" s="20"/>
      <c r="B20" s="19" t="s">
        <v>37</v>
      </c>
      <c r="C20" s="16">
        <v>6</v>
      </c>
      <c r="D20" s="16">
        <v>156</v>
      </c>
      <c r="E20" s="16">
        <v>6800</v>
      </c>
      <c r="F20" s="16">
        <v>200</v>
      </c>
      <c r="G20" s="16">
        <v>1400</v>
      </c>
      <c r="H20" s="16">
        <v>2000</v>
      </c>
      <c r="I20" s="16">
        <v>570</v>
      </c>
      <c r="J20" s="16">
        <v>6685</v>
      </c>
      <c r="K20" s="16">
        <v>133</v>
      </c>
      <c r="L20" s="16">
        <v>17788</v>
      </c>
      <c r="M20" s="16">
        <v>1778</v>
      </c>
      <c r="N20" s="16">
        <v>19566</v>
      </c>
      <c r="O20" s="16">
        <v>-2000</v>
      </c>
      <c r="P20" s="16"/>
      <c r="Q20" s="16">
        <f t="shared" si="0"/>
        <v>17566</v>
      </c>
      <c r="R20" s="28"/>
    </row>
    <row r="21" ht="21" customHeight="1" spans="1:18">
      <c r="A21" s="14" t="s">
        <v>38</v>
      </c>
      <c r="B21" s="19" t="s">
        <v>39</v>
      </c>
      <c r="C21" s="16">
        <v>10</v>
      </c>
      <c r="D21" s="16">
        <v>60</v>
      </c>
      <c r="E21" s="16">
        <v>4990</v>
      </c>
      <c r="F21" s="16">
        <v>300</v>
      </c>
      <c r="G21" s="16">
        <v>1200</v>
      </c>
      <c r="H21" s="16">
        <v>1600</v>
      </c>
      <c r="I21" s="16">
        <v>1000</v>
      </c>
      <c r="J21" s="16">
        <v>6685</v>
      </c>
      <c r="K21" s="16">
        <v>133</v>
      </c>
      <c r="L21" s="16">
        <v>15908</v>
      </c>
      <c r="M21" s="16">
        <v>1590</v>
      </c>
      <c r="N21" s="16">
        <v>17498</v>
      </c>
      <c r="O21" s="16">
        <v>-1700</v>
      </c>
      <c r="P21" s="16"/>
      <c r="Q21" s="16">
        <f t="shared" si="0"/>
        <v>15798</v>
      </c>
      <c r="R21" s="28"/>
    </row>
    <row r="22" ht="21" customHeight="1" spans="1:18">
      <c r="A22" s="18" t="s">
        <v>23</v>
      </c>
      <c r="B22" s="19" t="s">
        <v>40</v>
      </c>
      <c r="C22" s="16">
        <v>20</v>
      </c>
      <c r="D22" s="16">
        <v>120</v>
      </c>
      <c r="E22" s="16">
        <v>7100</v>
      </c>
      <c r="F22" s="16">
        <v>300</v>
      </c>
      <c r="G22" s="16">
        <v>1200</v>
      </c>
      <c r="H22" s="16">
        <v>1800</v>
      </c>
      <c r="I22" s="16">
        <v>1000</v>
      </c>
      <c r="J22" s="16">
        <v>6685</v>
      </c>
      <c r="K22" s="16">
        <v>133</v>
      </c>
      <c r="L22" s="16">
        <v>18218</v>
      </c>
      <c r="M22" s="16">
        <v>1822</v>
      </c>
      <c r="N22" s="16">
        <v>20040</v>
      </c>
      <c r="O22" s="16">
        <v>-1800</v>
      </c>
      <c r="P22" s="16"/>
      <c r="Q22" s="16">
        <f t="shared" si="0"/>
        <v>18240</v>
      </c>
      <c r="R22" s="28"/>
    </row>
    <row r="23" ht="21" customHeight="1" spans="1:18">
      <c r="A23" s="21" t="s">
        <v>25</v>
      </c>
      <c r="B23" s="19" t="s">
        <v>41</v>
      </c>
      <c r="C23" s="16">
        <v>10</v>
      </c>
      <c r="D23" s="16">
        <v>60</v>
      </c>
      <c r="E23" s="16">
        <v>8800</v>
      </c>
      <c r="F23" s="16">
        <v>300</v>
      </c>
      <c r="G23" s="16">
        <v>1600</v>
      </c>
      <c r="H23" s="16">
        <v>2000</v>
      </c>
      <c r="I23" s="16">
        <v>1000</v>
      </c>
      <c r="J23" s="16">
        <v>6685</v>
      </c>
      <c r="K23" s="16">
        <v>133</v>
      </c>
      <c r="L23" s="16">
        <v>20518</v>
      </c>
      <c r="M23" s="16">
        <v>2052</v>
      </c>
      <c r="N23" s="16">
        <v>22570</v>
      </c>
      <c r="O23" s="16">
        <v>-2100</v>
      </c>
      <c r="P23" s="16"/>
      <c r="Q23" s="16">
        <f t="shared" si="0"/>
        <v>20470</v>
      </c>
      <c r="R23" s="28"/>
    </row>
    <row r="24" ht="22" customHeight="1" spans="1:18">
      <c r="A24" s="21" t="s">
        <v>42</v>
      </c>
      <c r="B24" s="22" t="s">
        <v>43</v>
      </c>
      <c r="C24" s="16">
        <v>6</v>
      </c>
      <c r="D24" s="16">
        <v>234</v>
      </c>
      <c r="E24" s="16">
        <v>2200</v>
      </c>
      <c r="F24" s="16">
        <v>200</v>
      </c>
      <c r="G24" s="16">
        <v>700</v>
      </c>
      <c r="H24" s="16">
        <v>600</v>
      </c>
      <c r="I24" s="16">
        <v>260</v>
      </c>
      <c r="J24" s="16">
        <v>0</v>
      </c>
      <c r="K24" s="16">
        <v>0</v>
      </c>
      <c r="L24" s="16">
        <v>3960</v>
      </c>
      <c r="M24" s="16">
        <v>396</v>
      </c>
      <c r="N24" s="16">
        <v>4356</v>
      </c>
      <c r="O24" s="16">
        <v>-950</v>
      </c>
      <c r="P24" s="16">
        <v>1470</v>
      </c>
      <c r="Q24" s="16">
        <f>SUM(N24:P24)</f>
        <v>4876</v>
      </c>
      <c r="R24" s="28"/>
    </row>
    <row r="25" ht="21" customHeight="1" spans="1:18">
      <c r="A25" s="14"/>
      <c r="B25" s="22" t="s">
        <v>44</v>
      </c>
      <c r="C25" s="16">
        <v>4</v>
      </c>
      <c r="D25" s="16">
        <v>228</v>
      </c>
      <c r="E25" s="16">
        <v>950</v>
      </c>
      <c r="F25" s="16">
        <v>200</v>
      </c>
      <c r="G25" s="16">
        <v>500</v>
      </c>
      <c r="H25" s="16">
        <v>500</v>
      </c>
      <c r="I25" s="16">
        <v>260</v>
      </c>
      <c r="J25" s="16">
        <v>0</v>
      </c>
      <c r="K25" s="16">
        <v>0</v>
      </c>
      <c r="L25" s="16">
        <v>2410</v>
      </c>
      <c r="M25" s="16">
        <v>241</v>
      </c>
      <c r="N25" s="16">
        <v>2651</v>
      </c>
      <c r="O25" s="16">
        <v>-800</v>
      </c>
      <c r="P25" s="16">
        <v>1470</v>
      </c>
      <c r="Q25" s="16">
        <f>SUM(N25:P25)</f>
        <v>3321</v>
      </c>
      <c r="R25" s="28"/>
    </row>
    <row r="26" ht="21" customHeight="1" spans="1:18">
      <c r="A26" s="14" t="s">
        <v>45</v>
      </c>
      <c r="B26" s="19"/>
      <c r="C26" s="16">
        <v>10</v>
      </c>
      <c r="D26" s="16">
        <v>387</v>
      </c>
      <c r="E26" s="16">
        <v>2180</v>
      </c>
      <c r="F26" s="16">
        <v>200</v>
      </c>
      <c r="G26" s="16">
        <v>880</v>
      </c>
      <c r="H26" s="16">
        <v>1000</v>
      </c>
      <c r="I26" s="16">
        <v>570</v>
      </c>
      <c r="J26" s="16">
        <v>6685</v>
      </c>
      <c r="K26" s="16">
        <v>133</v>
      </c>
      <c r="L26" s="16">
        <v>11648</v>
      </c>
      <c r="M26" s="16">
        <v>1165</v>
      </c>
      <c r="N26" s="16">
        <v>12813</v>
      </c>
      <c r="O26" s="16">
        <v>-1240</v>
      </c>
      <c r="P26" s="16"/>
      <c r="Q26" s="16">
        <f>SUM(N26:O26)</f>
        <v>11573</v>
      </c>
      <c r="R26" s="28"/>
    </row>
    <row r="27" ht="19" customHeight="1" spans="1:18">
      <c r="A27" s="21" t="s">
        <v>46</v>
      </c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9"/>
    </row>
    <row r="28" ht="22" customHeight="1" spans="1:18">
      <c r="A28" s="21" t="s">
        <v>47</v>
      </c>
      <c r="B28" s="22"/>
      <c r="C28" s="23"/>
      <c r="D28" s="23">
        <f>SUM(D6:D27)</f>
        <v>2861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0"/>
    </row>
    <row r="29" customHeight="1" spans="1:18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customHeight="1" spans="1:18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customHeight="1" spans="1:18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customHeight="1" spans="1:18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customHeight="1" spans="1:18">
      <c r="A33" s="25" t="s">
        <v>48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ht="20.25" customHeight="1" spans="1:18">
      <c r="A34" s="26" t="s">
        <v>48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</sheetData>
  <mergeCells count="26">
    <mergeCell ref="A29:R29"/>
    <mergeCell ref="A30:R30"/>
    <mergeCell ref="A31:R31"/>
    <mergeCell ref="A32:R32"/>
    <mergeCell ref="A33:R33"/>
    <mergeCell ref="A34:R34"/>
    <mergeCell ref="A3:A5"/>
    <mergeCell ref="A24:A2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R6:R27"/>
  </mergeCells>
  <pageMargins left="1" right="1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墓位明细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生命在于折腾</cp:lastModifiedBy>
  <dcterms:created xsi:type="dcterms:W3CDTF">2025-04-05T02:23:00Z</dcterms:created>
  <dcterms:modified xsi:type="dcterms:W3CDTF">2025-06-01T08:36:06Z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TemplateDocerSaveRecord">
    <vt:lpwstr>eyJoZGlkIjoiYTIwZWYzNDYxYjZkMzY3NWM3MDQ0M2M2ZGQzOTg4NDgiLCJ1c2VySWQiOiI0MTEwNDE0MjIifQ==</vt:lpwstr>
  </property>
  <property fmtid="{D5CDD505-2E9C-101B-9397-08002B2CF9AE}" pid="3" name="KSOProductBuildVer">
    <vt:lpwstr>2052-12.1.0.21171</vt:lpwstr>
  </property>
  <property fmtid="{D5CDD505-2E9C-101B-9397-08002B2CF9AE}" pid="4" name="ICV">
    <vt:lpwstr>57E297A9DC9348B9B42B48FF74453229_13</vt:lpwstr>
  </property>
</Properties>
</file>